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24060 VRD SMP\2 - DCE ESID\DCE - VERSION INITIALE\corrigé SAM\"/>
    </mc:Choice>
  </mc:AlternateContent>
  <bookViews>
    <workbookView xWindow="-28920" yWindow="-120" windowWidth="29040" windowHeight="15840" activeTab="2"/>
  </bookViews>
  <sheets>
    <sheet name="PAGE DE GARDE" sheetId="2" r:id="rId1"/>
    <sheet name="BPU" sheetId="4" r:id="rId2"/>
    <sheet name="DQE" sheetId="9" r:id="rId3"/>
    <sheet name="Feuil2" sheetId="11" state="hidden" r:id="rId4"/>
  </sheets>
  <definedNames>
    <definedName name="BPU">'PAGE DE GARDE'!$D$24</definedName>
    <definedName name="_xlnm.Print_Titles" localSheetId="1">BPU!$6:$6</definedName>
    <definedName name="_xlnm.Print_Titles" localSheetId="2">DQE!$6:$6</definedName>
    <definedName name="_xlnm.Print_Area" localSheetId="1">BPU!$A$1:$E$601</definedName>
    <definedName name="_xlnm.Print_Area" localSheetId="2">DQE!$A$1:$F$605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1" i="9" l="1"/>
  <c r="C69" i="9"/>
  <c r="C68" i="9"/>
  <c r="C67" i="9"/>
  <c r="C66" i="9"/>
  <c r="C64" i="9"/>
  <c r="C63" i="9"/>
  <c r="C62" i="9"/>
  <c r="C538" i="9" l="1"/>
  <c r="C51" i="9"/>
  <c r="C53" i="9" l="1"/>
  <c r="C54" i="9"/>
  <c r="C55" i="9"/>
  <c r="C56" i="9"/>
  <c r="B53" i="9"/>
  <c r="B54" i="9"/>
  <c r="B55" i="9"/>
  <c r="B56" i="9"/>
  <c r="A53" i="9"/>
  <c r="E53" i="9" s="1"/>
  <c r="F53" i="9" s="1"/>
  <c r="A54" i="9"/>
  <c r="E54" i="9" s="1"/>
  <c r="F54" i="9" s="1"/>
  <c r="A55" i="9"/>
  <c r="E55" i="9" s="1"/>
  <c r="F55" i="9" s="1"/>
  <c r="A56" i="9"/>
  <c r="E56" i="9" s="1"/>
  <c r="F56" i="9" s="1"/>
  <c r="C523" i="9"/>
  <c r="C524" i="9"/>
  <c r="C525" i="9"/>
  <c r="C526" i="9"/>
  <c r="C527" i="9"/>
  <c r="C528" i="9"/>
  <c r="C529" i="9"/>
  <c r="B523" i="9"/>
  <c r="B524" i="9"/>
  <c r="B525" i="9"/>
  <c r="B526" i="9"/>
  <c r="B527" i="9"/>
  <c r="B528" i="9"/>
  <c r="B529" i="9"/>
  <c r="A522" i="9"/>
  <c r="A523" i="9"/>
  <c r="E523" i="9" s="1"/>
  <c r="F523" i="9" s="1"/>
  <c r="A524" i="9"/>
  <c r="E524" i="9" s="1"/>
  <c r="F524" i="9" s="1"/>
  <c r="A525" i="9"/>
  <c r="E525" i="9" s="1"/>
  <c r="F525" i="9" s="1"/>
  <c r="A526" i="9"/>
  <c r="E526" i="9" s="1"/>
  <c r="F526" i="9" s="1"/>
  <c r="A527" i="9"/>
  <c r="E527" i="9" s="1"/>
  <c r="F527" i="9" s="1"/>
  <c r="A528" i="9"/>
  <c r="E528" i="9" s="1"/>
  <c r="F528" i="9" s="1"/>
  <c r="A529" i="9"/>
  <c r="E529" i="9" s="1"/>
  <c r="F529" i="9" s="1"/>
  <c r="F145" i="9" l="1"/>
  <c r="C9" i="9"/>
  <c r="A7" i="9"/>
  <c r="C10" i="9"/>
  <c r="C11" i="9"/>
  <c r="C12" i="9"/>
  <c r="C13" i="9"/>
  <c r="C15" i="9"/>
  <c r="C16" i="9"/>
  <c r="C17" i="9"/>
  <c r="C18" i="9"/>
  <c r="C19" i="9"/>
  <c r="C20" i="9"/>
  <c r="C21" i="9"/>
  <c r="C22" i="9"/>
  <c r="C23" i="9"/>
  <c r="C26" i="9"/>
  <c r="C27" i="9"/>
  <c r="C28" i="9"/>
  <c r="C29" i="9"/>
  <c r="C30" i="9"/>
  <c r="C31" i="9"/>
  <c r="C33" i="9"/>
  <c r="C34" i="9"/>
  <c r="C35" i="9"/>
  <c r="C36" i="9"/>
  <c r="C37" i="9"/>
  <c r="C38" i="9"/>
  <c r="C40" i="9"/>
  <c r="C41" i="9"/>
  <c r="C42" i="9"/>
  <c r="C43" i="9"/>
  <c r="C44" i="9"/>
  <c r="C45" i="9"/>
  <c r="C48" i="9"/>
  <c r="C49" i="9"/>
  <c r="C50" i="9"/>
  <c r="C52" i="9"/>
  <c r="C57" i="9"/>
  <c r="C58" i="9"/>
  <c r="C71" i="9"/>
  <c r="C72" i="9"/>
  <c r="C73" i="9"/>
  <c r="C74" i="9"/>
  <c r="C76" i="9"/>
  <c r="C77" i="9"/>
  <c r="C78" i="9"/>
  <c r="C79" i="9"/>
  <c r="C81" i="9"/>
  <c r="C82" i="9"/>
  <c r="C83" i="9"/>
  <c r="C84" i="9"/>
  <c r="C87" i="9"/>
  <c r="C88" i="9"/>
  <c r="C89" i="9"/>
  <c r="C90" i="9"/>
  <c r="C91" i="9"/>
  <c r="C92" i="9"/>
  <c r="C94" i="9"/>
  <c r="C95" i="9"/>
  <c r="C96" i="9"/>
  <c r="C97" i="9"/>
  <c r="C99" i="9"/>
  <c r="C100" i="9"/>
  <c r="C101" i="9"/>
  <c r="C102" i="9"/>
  <c r="C103" i="9"/>
  <c r="C104" i="9"/>
  <c r="C106" i="9"/>
  <c r="C107" i="9"/>
  <c r="C108" i="9"/>
  <c r="C109" i="9"/>
  <c r="C110" i="9"/>
  <c r="C112" i="9"/>
  <c r="C113" i="9"/>
  <c r="C114" i="9"/>
  <c r="C115" i="9"/>
  <c r="C116" i="9"/>
  <c r="C118" i="9"/>
  <c r="C119" i="9"/>
  <c r="C120" i="9"/>
  <c r="C121" i="9"/>
  <c r="C122" i="9"/>
  <c r="C124" i="9"/>
  <c r="C125" i="9"/>
  <c r="C127" i="9"/>
  <c r="C128" i="9"/>
  <c r="C129" i="9"/>
  <c r="C130" i="9"/>
  <c r="C132" i="9"/>
  <c r="C133" i="9"/>
  <c r="C134" i="9"/>
  <c r="C135" i="9"/>
  <c r="C137" i="9"/>
  <c r="C138" i="9"/>
  <c r="C139" i="9"/>
  <c r="C141" i="9"/>
  <c r="C142" i="9"/>
  <c r="C143" i="9"/>
  <c r="C145" i="9"/>
  <c r="C146" i="9"/>
  <c r="C147" i="9"/>
  <c r="C148" i="9"/>
  <c r="C150" i="9"/>
  <c r="C151" i="9"/>
  <c r="C152" i="9"/>
  <c r="C153" i="9"/>
  <c r="C154" i="9"/>
  <c r="C157" i="9"/>
  <c r="C158" i="9"/>
  <c r="C159" i="9"/>
  <c r="C160" i="9"/>
  <c r="C162" i="9"/>
  <c r="C163" i="9"/>
  <c r="C165" i="9"/>
  <c r="C166" i="9"/>
  <c r="C167" i="9"/>
  <c r="C168" i="9"/>
  <c r="C170" i="9"/>
  <c r="C171" i="9"/>
  <c r="C172" i="9"/>
  <c r="C175" i="9"/>
  <c r="C176" i="9"/>
  <c r="C177" i="9"/>
  <c r="C178" i="9"/>
  <c r="C179" i="9"/>
  <c r="C181" i="9"/>
  <c r="C182" i="9"/>
  <c r="C183" i="9"/>
  <c r="C184" i="9"/>
  <c r="C185" i="9"/>
  <c r="C187" i="9"/>
  <c r="C188" i="9"/>
  <c r="C189" i="9"/>
  <c r="C190" i="9"/>
  <c r="C191" i="9"/>
  <c r="C193" i="9"/>
  <c r="C194" i="9"/>
  <c r="C195" i="9"/>
  <c r="C197" i="9"/>
  <c r="C198" i="9"/>
  <c r="C199" i="9"/>
  <c r="C201" i="9"/>
  <c r="C202" i="9"/>
  <c r="C203" i="9"/>
  <c r="C205" i="9"/>
  <c r="C206" i="9"/>
  <c r="C207" i="9"/>
  <c r="C209" i="9"/>
  <c r="C210" i="9"/>
  <c r="C211" i="9"/>
  <c r="C212" i="9"/>
  <c r="C213" i="9"/>
  <c r="C214" i="9"/>
  <c r="C215" i="9"/>
  <c r="C216" i="9"/>
  <c r="C217" i="9"/>
  <c r="C218" i="9"/>
  <c r="C219" i="9"/>
  <c r="C220" i="9"/>
  <c r="C221" i="9"/>
  <c r="C224" i="9"/>
  <c r="C225" i="9"/>
  <c r="C226" i="9"/>
  <c r="C227" i="9"/>
  <c r="C228" i="9"/>
  <c r="C229" i="9"/>
  <c r="C230" i="9"/>
  <c r="C231" i="9"/>
  <c r="C232" i="9"/>
  <c r="C233" i="9"/>
  <c r="C234" i="9"/>
  <c r="C235" i="9"/>
  <c r="C236" i="9"/>
  <c r="C237" i="9"/>
  <c r="C238" i="9"/>
  <c r="C239" i="9"/>
  <c r="C240" i="9"/>
  <c r="C241" i="9"/>
  <c r="C242" i="9"/>
  <c r="C243" i="9"/>
  <c r="C244" i="9"/>
  <c r="C246" i="9"/>
  <c r="C247" i="9"/>
  <c r="C248" i="9"/>
  <c r="C249" i="9"/>
  <c r="C250" i="9"/>
  <c r="C251" i="9"/>
  <c r="C253" i="9"/>
  <c r="C254" i="9"/>
  <c r="C255" i="9"/>
  <c r="C256" i="9"/>
  <c r="C257" i="9"/>
  <c r="C258" i="9"/>
  <c r="C260" i="9"/>
  <c r="C261" i="9"/>
  <c r="C262" i="9"/>
  <c r="C263" i="9"/>
  <c r="C264" i="9"/>
  <c r="C265" i="9"/>
  <c r="C267" i="9"/>
  <c r="C268" i="9"/>
  <c r="C269" i="9"/>
  <c r="C271" i="9"/>
  <c r="C272" i="9"/>
  <c r="C273" i="9"/>
  <c r="C275" i="9"/>
  <c r="C276" i="9"/>
  <c r="C277" i="9"/>
  <c r="C279" i="9"/>
  <c r="C280" i="9"/>
  <c r="C281" i="9"/>
  <c r="C283" i="9"/>
  <c r="C284" i="9"/>
  <c r="C285" i="9"/>
  <c r="C287" i="9"/>
  <c r="C288" i="9"/>
  <c r="C289" i="9"/>
  <c r="C291" i="9"/>
  <c r="C292" i="9"/>
  <c r="C293" i="9"/>
  <c r="C294" i="9"/>
  <c r="C295" i="9"/>
  <c r="C296" i="9"/>
  <c r="C298" i="9"/>
  <c r="C299" i="9"/>
  <c r="C300" i="9"/>
  <c r="C301" i="9"/>
  <c r="C302" i="9"/>
  <c r="C303" i="9"/>
  <c r="C305" i="9"/>
  <c r="C306" i="9"/>
  <c r="C307" i="9"/>
  <c r="C309" i="9"/>
  <c r="C310" i="9"/>
  <c r="C311" i="9"/>
  <c r="C312" i="9"/>
  <c r="C313" i="9"/>
  <c r="C315" i="9"/>
  <c r="C316" i="9"/>
  <c r="C317" i="9"/>
  <c r="C319" i="9"/>
  <c r="C320" i="9"/>
  <c r="C321" i="9"/>
  <c r="C322" i="9"/>
  <c r="C324" i="9"/>
  <c r="C325" i="9"/>
  <c r="C326" i="9"/>
  <c r="C327" i="9"/>
  <c r="C328" i="9"/>
  <c r="C329" i="9"/>
  <c r="C330" i="9"/>
  <c r="C331" i="9"/>
  <c r="C332" i="9"/>
  <c r="C333" i="9"/>
  <c r="C334" i="9"/>
  <c r="C335" i="9"/>
  <c r="C336" i="9"/>
  <c r="C337" i="9"/>
  <c r="C338" i="9"/>
  <c r="C340" i="9"/>
  <c r="C341" i="9"/>
  <c r="C342" i="9"/>
  <c r="C343" i="9"/>
  <c r="C344" i="9"/>
  <c r="C346" i="9"/>
  <c r="C347" i="9"/>
  <c r="C348" i="9"/>
  <c r="C349" i="9"/>
  <c r="C350" i="9"/>
  <c r="C353" i="9"/>
  <c r="C354" i="9"/>
  <c r="C355" i="9"/>
  <c r="C356" i="9"/>
  <c r="C358" i="9"/>
  <c r="C359" i="9"/>
  <c r="C360" i="9"/>
  <c r="C361" i="9"/>
  <c r="C363" i="9"/>
  <c r="C364" i="9"/>
  <c r="C365" i="9"/>
  <c r="C366" i="9"/>
  <c r="C367" i="9"/>
  <c r="C369" i="9"/>
  <c r="C370" i="9"/>
  <c r="C371" i="9"/>
  <c r="C372" i="9"/>
  <c r="C373" i="9"/>
  <c r="C374" i="9"/>
  <c r="C376" i="9"/>
  <c r="C377" i="9"/>
  <c r="C378" i="9"/>
  <c r="C379" i="9"/>
  <c r="C381" i="9"/>
  <c r="C382" i="9"/>
  <c r="C383" i="9"/>
  <c r="C384" i="9"/>
  <c r="C385" i="9"/>
  <c r="C387" i="9"/>
  <c r="C388" i="9"/>
  <c r="C389" i="9"/>
  <c r="C390" i="9"/>
  <c r="C391" i="9"/>
  <c r="C392" i="9"/>
  <c r="C393" i="9"/>
  <c r="C394" i="9"/>
  <c r="C395" i="9"/>
  <c r="C396" i="9"/>
  <c r="C397" i="9"/>
  <c r="C398" i="9"/>
  <c r="C399" i="9"/>
  <c r="C400" i="9"/>
  <c r="C401" i="9"/>
  <c r="C402" i="9"/>
  <c r="C403" i="9"/>
  <c r="C404" i="9"/>
  <c r="C405" i="9"/>
  <c r="C406" i="9"/>
  <c r="C407" i="9"/>
  <c r="C408" i="9"/>
  <c r="C409" i="9"/>
  <c r="C410" i="9"/>
  <c r="C411" i="9"/>
  <c r="C412" i="9"/>
  <c r="C413" i="9"/>
  <c r="C414" i="9"/>
  <c r="C415" i="9"/>
  <c r="C416" i="9"/>
  <c r="C417" i="9"/>
  <c r="C418" i="9"/>
  <c r="C419" i="9"/>
  <c r="C422" i="9"/>
  <c r="C423" i="9"/>
  <c r="C424" i="9"/>
  <c r="C425" i="9"/>
  <c r="C426" i="9"/>
  <c r="C427" i="9"/>
  <c r="C428" i="9"/>
  <c r="C429" i="9"/>
  <c r="C430" i="9"/>
  <c r="C432" i="9"/>
  <c r="C433" i="9"/>
  <c r="C434" i="9"/>
  <c r="C435" i="9"/>
  <c r="C436" i="9"/>
  <c r="C438" i="9"/>
  <c r="C439" i="9"/>
  <c r="C440" i="9"/>
  <c r="C441" i="9"/>
  <c r="C443" i="9"/>
  <c r="C444" i="9"/>
  <c r="C445" i="9"/>
  <c r="C446" i="9"/>
  <c r="C447" i="9"/>
  <c r="C448" i="9"/>
  <c r="C449" i="9"/>
  <c r="C451" i="9"/>
  <c r="C452" i="9"/>
  <c r="C453" i="9"/>
  <c r="C454" i="9"/>
  <c r="C455" i="9"/>
  <c r="C456" i="9"/>
  <c r="C457" i="9"/>
  <c r="C460" i="9"/>
  <c r="C461" i="9"/>
  <c r="C462" i="9"/>
  <c r="C463" i="9"/>
  <c r="C464" i="9"/>
  <c r="C465" i="9"/>
  <c r="C466" i="9"/>
  <c r="C467" i="9"/>
  <c r="C468" i="9"/>
  <c r="C469" i="9"/>
  <c r="C470" i="9"/>
  <c r="C471" i="9"/>
  <c r="C472" i="9"/>
  <c r="C473" i="9"/>
  <c r="C474" i="9"/>
  <c r="C475" i="9"/>
  <c r="C476" i="9"/>
  <c r="C477" i="9"/>
  <c r="C478" i="9"/>
  <c r="C479" i="9"/>
  <c r="C480" i="9"/>
  <c r="C481" i="9"/>
  <c r="C482" i="9"/>
  <c r="C484" i="9"/>
  <c r="C485" i="9"/>
  <c r="C486" i="9"/>
  <c r="C487" i="9"/>
  <c r="C488" i="9"/>
  <c r="C489" i="9"/>
  <c r="C490" i="9"/>
  <c r="C492" i="9"/>
  <c r="C493" i="9"/>
  <c r="C494" i="9"/>
  <c r="C495" i="9"/>
  <c r="C497" i="9"/>
  <c r="C498" i="9"/>
  <c r="C499" i="9"/>
  <c r="C500" i="9"/>
  <c r="C501" i="9"/>
  <c r="C502" i="9"/>
  <c r="C505" i="9"/>
  <c r="C506" i="9"/>
  <c r="C507" i="9"/>
  <c r="C508" i="9"/>
  <c r="C509" i="9"/>
  <c r="C510" i="9"/>
  <c r="C511" i="9"/>
  <c r="C513" i="9"/>
  <c r="C514" i="9"/>
  <c r="C515" i="9"/>
  <c r="C516" i="9"/>
  <c r="C517" i="9"/>
  <c r="C518" i="9"/>
  <c r="C519" i="9"/>
  <c r="C521" i="9"/>
  <c r="C531" i="9"/>
  <c r="C532" i="9"/>
  <c r="C533" i="9"/>
  <c r="C534" i="9"/>
  <c r="C535" i="9"/>
  <c r="C536" i="9"/>
  <c r="C537" i="9"/>
  <c r="C539" i="9"/>
  <c r="C542" i="9"/>
  <c r="C543" i="9"/>
  <c r="C544" i="9"/>
  <c r="C545" i="9"/>
  <c r="C546" i="9"/>
  <c r="C547" i="9"/>
  <c r="C548" i="9"/>
  <c r="C549" i="9"/>
  <c r="C550" i="9"/>
  <c r="C551" i="9"/>
  <c r="C554" i="9"/>
  <c r="C555" i="9"/>
  <c r="C556" i="9"/>
  <c r="C557" i="9"/>
  <c r="C558" i="9"/>
  <c r="C559" i="9"/>
  <c r="C560" i="9"/>
  <c r="C561" i="9"/>
  <c r="C562" i="9"/>
  <c r="C563" i="9"/>
  <c r="C564" i="9"/>
  <c r="C565" i="9"/>
  <c r="C566" i="9"/>
  <c r="C567" i="9"/>
  <c r="C568" i="9"/>
  <c r="C569" i="9"/>
  <c r="C570" i="9"/>
  <c r="C571" i="9"/>
  <c r="C573" i="9"/>
  <c r="C574" i="9"/>
  <c r="C577" i="9"/>
  <c r="C578" i="9"/>
  <c r="C579" i="9"/>
  <c r="C580" i="9"/>
  <c r="C581" i="9"/>
  <c r="C582" i="9"/>
  <c r="C584" i="9"/>
  <c r="C585" i="9"/>
  <c r="C586" i="9"/>
  <c r="C587" i="9"/>
  <c r="C588" i="9"/>
  <c r="C590" i="9"/>
  <c r="C591" i="9"/>
  <c r="C592" i="9"/>
  <c r="C593" i="9"/>
  <c r="C594" i="9"/>
  <c r="C595" i="9"/>
  <c r="C596" i="9"/>
  <c r="C597" i="9"/>
  <c r="C598" i="9"/>
  <c r="C599" i="9"/>
  <c r="C600" i="9"/>
  <c r="C601" i="9"/>
  <c r="B10" i="9"/>
  <c r="B11" i="9"/>
  <c r="B12" i="9"/>
  <c r="B13" i="9"/>
  <c r="B15" i="9"/>
  <c r="B16" i="9"/>
  <c r="B17" i="9"/>
  <c r="B18" i="9"/>
  <c r="B19" i="9"/>
  <c r="B20" i="9"/>
  <c r="B21" i="9"/>
  <c r="B22" i="9"/>
  <c r="B23" i="9"/>
  <c r="B26" i="9"/>
  <c r="B27" i="9"/>
  <c r="B28" i="9"/>
  <c r="B29" i="9"/>
  <c r="B30" i="9"/>
  <c r="B31" i="9"/>
  <c r="B33" i="9"/>
  <c r="B34" i="9"/>
  <c r="B35" i="9"/>
  <c r="B36" i="9"/>
  <c r="B37" i="9"/>
  <c r="B38" i="9"/>
  <c r="B40" i="9"/>
  <c r="B41" i="9"/>
  <c r="B42" i="9"/>
  <c r="B43" i="9"/>
  <c r="B44" i="9"/>
  <c r="B45" i="9"/>
  <c r="B47" i="9"/>
  <c r="B48" i="9"/>
  <c r="B49" i="9"/>
  <c r="B50" i="9"/>
  <c r="B51" i="9"/>
  <c r="B52" i="9"/>
  <c r="B57" i="9"/>
  <c r="B58" i="9"/>
  <c r="B61" i="9"/>
  <c r="B62" i="9"/>
  <c r="B63" i="9"/>
  <c r="B64" i="9"/>
  <c r="B66" i="9"/>
  <c r="B67" i="9"/>
  <c r="B68" i="9"/>
  <c r="B69" i="9"/>
  <c r="B71" i="9"/>
  <c r="B72" i="9"/>
  <c r="B73" i="9"/>
  <c r="B74" i="9"/>
  <c r="B76" i="9"/>
  <c r="B77" i="9"/>
  <c r="B78" i="9"/>
  <c r="B79" i="9"/>
  <c r="B81" i="9"/>
  <c r="B82" i="9"/>
  <c r="B83" i="9"/>
  <c r="B84" i="9"/>
  <c r="B87" i="9"/>
  <c r="B88" i="9"/>
  <c r="B89" i="9"/>
  <c r="B90" i="9"/>
  <c r="B91" i="9"/>
  <c r="B92" i="9"/>
  <c r="B94" i="9"/>
  <c r="B95" i="9"/>
  <c r="B96" i="9"/>
  <c r="B97" i="9"/>
  <c r="B99" i="9"/>
  <c r="B100" i="9"/>
  <c r="B101" i="9"/>
  <c r="B102" i="9"/>
  <c r="B103" i="9"/>
  <c r="B104" i="9"/>
  <c r="B106" i="9"/>
  <c r="B107" i="9"/>
  <c r="B108" i="9"/>
  <c r="B109" i="9"/>
  <c r="B110" i="9"/>
  <c r="B112" i="9"/>
  <c r="B113" i="9"/>
  <c r="B114" i="9"/>
  <c r="B115" i="9"/>
  <c r="B116" i="9"/>
  <c r="B118" i="9"/>
  <c r="B119" i="9"/>
  <c r="B120" i="9"/>
  <c r="B121" i="9"/>
  <c r="B122" i="9"/>
  <c r="B124" i="9"/>
  <c r="B125" i="9"/>
  <c r="B127" i="9"/>
  <c r="B128" i="9"/>
  <c r="B129" i="9"/>
  <c r="B130" i="9"/>
  <c r="B132" i="9"/>
  <c r="B133" i="9"/>
  <c r="B134" i="9"/>
  <c r="B135" i="9"/>
  <c r="B137" i="9"/>
  <c r="B138" i="9"/>
  <c r="B139" i="9"/>
  <c r="B141" i="9"/>
  <c r="B142" i="9"/>
  <c r="B143" i="9"/>
  <c r="B145" i="9"/>
  <c r="B146" i="9"/>
  <c r="B147" i="9"/>
  <c r="B148" i="9"/>
  <c r="B150" i="9"/>
  <c r="B151" i="9"/>
  <c r="B152" i="9"/>
  <c r="B153" i="9"/>
  <c r="B154" i="9"/>
  <c r="B157" i="9"/>
  <c r="B158" i="9"/>
  <c r="B159" i="9"/>
  <c r="B160" i="9"/>
  <c r="B162" i="9"/>
  <c r="B163" i="9"/>
  <c r="B165" i="9"/>
  <c r="B166" i="9"/>
  <c r="B167" i="9"/>
  <c r="B168" i="9"/>
  <c r="B170" i="9"/>
  <c r="B171" i="9"/>
  <c r="B172" i="9"/>
  <c r="B175" i="9"/>
  <c r="B176" i="9"/>
  <c r="B177" i="9"/>
  <c r="B178" i="9"/>
  <c r="B179" i="9"/>
  <c r="B181" i="9"/>
  <c r="B182" i="9"/>
  <c r="B183" i="9"/>
  <c r="B184" i="9"/>
  <c r="B185" i="9"/>
  <c r="B187" i="9"/>
  <c r="B188" i="9"/>
  <c r="B189" i="9"/>
  <c r="B190" i="9"/>
  <c r="B191" i="9"/>
  <c r="B193" i="9"/>
  <c r="B194" i="9"/>
  <c r="B195" i="9"/>
  <c r="B197" i="9"/>
  <c r="B198" i="9"/>
  <c r="B199" i="9"/>
  <c r="B201" i="9"/>
  <c r="B202" i="9"/>
  <c r="B203" i="9"/>
  <c r="B205" i="9"/>
  <c r="B206" i="9"/>
  <c r="B207" i="9"/>
  <c r="B209" i="9"/>
  <c r="B210" i="9"/>
  <c r="B211" i="9"/>
  <c r="B212" i="9"/>
  <c r="B213" i="9"/>
  <c r="B214" i="9"/>
  <c r="B215" i="9"/>
  <c r="B216" i="9"/>
  <c r="B217" i="9"/>
  <c r="B218" i="9"/>
  <c r="B219" i="9"/>
  <c r="B220" i="9"/>
  <c r="B221" i="9"/>
  <c r="B224" i="9"/>
  <c r="B225" i="9"/>
  <c r="B226" i="9"/>
  <c r="B227" i="9"/>
  <c r="B228" i="9"/>
  <c r="B229" i="9"/>
  <c r="B230" i="9"/>
  <c r="B231" i="9"/>
  <c r="B232" i="9"/>
  <c r="B233" i="9"/>
  <c r="B234" i="9"/>
  <c r="B235" i="9"/>
  <c r="B236" i="9"/>
  <c r="B237" i="9"/>
  <c r="B238" i="9"/>
  <c r="B239" i="9"/>
  <c r="B240" i="9"/>
  <c r="B241" i="9"/>
  <c r="B242" i="9"/>
  <c r="B243" i="9"/>
  <c r="B244" i="9"/>
  <c r="B246" i="9"/>
  <c r="B247" i="9"/>
  <c r="B248" i="9"/>
  <c r="B249" i="9"/>
  <c r="B250" i="9"/>
  <c r="B251" i="9"/>
  <c r="B253" i="9"/>
  <c r="B254" i="9"/>
  <c r="B255" i="9"/>
  <c r="B256" i="9"/>
  <c r="B257" i="9"/>
  <c r="B258" i="9"/>
  <c r="B260" i="9"/>
  <c r="B261" i="9"/>
  <c r="B262" i="9"/>
  <c r="B263" i="9"/>
  <c r="B264" i="9"/>
  <c r="B265" i="9"/>
  <c r="B267" i="9"/>
  <c r="B268" i="9"/>
  <c r="B269" i="9"/>
  <c r="B271" i="9"/>
  <c r="B272" i="9"/>
  <c r="B273" i="9"/>
  <c r="B275" i="9"/>
  <c r="B276" i="9"/>
  <c r="B277" i="9"/>
  <c r="B279" i="9"/>
  <c r="B280" i="9"/>
  <c r="B281" i="9"/>
  <c r="B283" i="9"/>
  <c r="B284" i="9"/>
  <c r="B285" i="9"/>
  <c r="B287" i="9"/>
  <c r="B288" i="9"/>
  <c r="B289" i="9"/>
  <c r="B291" i="9"/>
  <c r="B292" i="9"/>
  <c r="B293" i="9"/>
  <c r="B294" i="9"/>
  <c r="B295" i="9"/>
  <c r="B296" i="9"/>
  <c r="B298" i="9"/>
  <c r="B299" i="9"/>
  <c r="B300" i="9"/>
  <c r="B301" i="9"/>
  <c r="B302" i="9"/>
  <c r="B303" i="9"/>
  <c r="B305" i="9"/>
  <c r="B306" i="9"/>
  <c r="B307" i="9"/>
  <c r="B309" i="9"/>
  <c r="B310" i="9"/>
  <c r="B311" i="9"/>
  <c r="B312" i="9"/>
  <c r="B313" i="9"/>
  <c r="B315" i="9"/>
  <c r="B316" i="9"/>
  <c r="B317" i="9"/>
  <c r="B319" i="9"/>
  <c r="B320" i="9"/>
  <c r="B321" i="9"/>
  <c r="B322" i="9"/>
  <c r="B324" i="9"/>
  <c r="B325" i="9"/>
  <c r="B326" i="9"/>
  <c r="B327" i="9"/>
  <c r="B328" i="9"/>
  <c r="B329" i="9"/>
  <c r="B330" i="9"/>
  <c r="B331" i="9"/>
  <c r="B332" i="9"/>
  <c r="B333" i="9"/>
  <c r="B334" i="9"/>
  <c r="B335" i="9"/>
  <c r="B336" i="9"/>
  <c r="B337" i="9"/>
  <c r="B338" i="9"/>
  <c r="B340" i="9"/>
  <c r="B341" i="9"/>
  <c r="B342" i="9"/>
  <c r="B343" i="9"/>
  <c r="B344" i="9"/>
  <c r="B346" i="9"/>
  <c r="B347" i="9"/>
  <c r="B348" i="9"/>
  <c r="B349" i="9"/>
  <c r="B350" i="9"/>
  <c r="B353" i="9"/>
  <c r="B354" i="9"/>
  <c r="B355" i="9"/>
  <c r="B356" i="9"/>
  <c r="B358" i="9"/>
  <c r="B359" i="9"/>
  <c r="B360" i="9"/>
  <c r="B361" i="9"/>
  <c r="B363" i="9"/>
  <c r="B364" i="9"/>
  <c r="B365" i="9"/>
  <c r="B366" i="9"/>
  <c r="B367" i="9"/>
  <c r="B369" i="9"/>
  <c r="B370" i="9"/>
  <c r="B371" i="9"/>
  <c r="B372" i="9"/>
  <c r="B373" i="9"/>
  <c r="B374" i="9"/>
  <c r="B376" i="9"/>
  <c r="B377" i="9"/>
  <c r="B378" i="9"/>
  <c r="B379" i="9"/>
  <c r="B381" i="9"/>
  <c r="B382" i="9"/>
  <c r="B383" i="9"/>
  <c r="B384" i="9"/>
  <c r="B385" i="9"/>
  <c r="B387" i="9"/>
  <c r="B388" i="9"/>
  <c r="B389" i="9"/>
  <c r="B390" i="9"/>
  <c r="B391" i="9"/>
  <c r="B392" i="9"/>
  <c r="B393" i="9"/>
  <c r="B394" i="9"/>
  <c r="B395" i="9"/>
  <c r="B396" i="9"/>
  <c r="B397" i="9"/>
  <c r="B398" i="9"/>
  <c r="B399" i="9"/>
  <c r="B400" i="9"/>
  <c r="B401" i="9"/>
  <c r="B402" i="9"/>
  <c r="B403" i="9"/>
  <c r="B404" i="9"/>
  <c r="B405" i="9"/>
  <c r="B406" i="9"/>
  <c r="B407" i="9"/>
  <c r="B408" i="9"/>
  <c r="B409" i="9"/>
  <c r="B410" i="9"/>
  <c r="B411" i="9"/>
  <c r="B412" i="9"/>
  <c r="B413" i="9"/>
  <c r="B414" i="9"/>
  <c r="B415" i="9"/>
  <c r="B416" i="9"/>
  <c r="B417" i="9"/>
  <c r="B418" i="9"/>
  <c r="B419" i="9"/>
  <c r="B422" i="9"/>
  <c r="B423" i="9"/>
  <c r="B424" i="9"/>
  <c r="B425" i="9"/>
  <c r="B426" i="9"/>
  <c r="B427" i="9"/>
  <c r="B428" i="9"/>
  <c r="B429" i="9"/>
  <c r="B430" i="9"/>
  <c r="B432" i="9"/>
  <c r="B433" i="9"/>
  <c r="B434" i="9"/>
  <c r="B435" i="9"/>
  <c r="B436" i="9"/>
  <c r="B438" i="9"/>
  <c r="B439" i="9"/>
  <c r="B440" i="9"/>
  <c r="B441" i="9"/>
  <c r="B443" i="9"/>
  <c r="B444" i="9"/>
  <c r="B445" i="9"/>
  <c r="B446" i="9"/>
  <c r="B447" i="9"/>
  <c r="B448" i="9"/>
  <c r="B449" i="9"/>
  <c r="B451" i="9"/>
  <c r="B452" i="9"/>
  <c r="B453" i="9"/>
  <c r="B454" i="9"/>
  <c r="B455" i="9"/>
  <c r="B456" i="9"/>
  <c r="B457" i="9"/>
  <c r="B460" i="9"/>
  <c r="B461" i="9"/>
  <c r="B462" i="9"/>
  <c r="B463" i="9"/>
  <c r="B464" i="9"/>
  <c r="B465" i="9"/>
  <c r="B466" i="9"/>
  <c r="B467" i="9"/>
  <c r="B468" i="9"/>
  <c r="B469" i="9"/>
  <c r="B470" i="9"/>
  <c r="B471" i="9"/>
  <c r="B472" i="9"/>
  <c r="B473" i="9"/>
  <c r="B474" i="9"/>
  <c r="B475" i="9"/>
  <c r="B476" i="9"/>
  <c r="B477" i="9"/>
  <c r="B478" i="9"/>
  <c r="B479" i="9"/>
  <c r="B480" i="9"/>
  <c r="B481" i="9"/>
  <c r="B482" i="9"/>
  <c r="B484" i="9"/>
  <c r="B485" i="9"/>
  <c r="B486" i="9"/>
  <c r="B487" i="9"/>
  <c r="B488" i="9"/>
  <c r="B489" i="9"/>
  <c r="B490" i="9"/>
  <c r="B492" i="9"/>
  <c r="B493" i="9"/>
  <c r="B494" i="9"/>
  <c r="B495" i="9"/>
  <c r="B497" i="9"/>
  <c r="B498" i="9"/>
  <c r="B499" i="9"/>
  <c r="B500" i="9"/>
  <c r="B501" i="9"/>
  <c r="B502" i="9"/>
  <c r="B505" i="9"/>
  <c r="B506" i="9"/>
  <c r="B507" i="9"/>
  <c r="B508" i="9"/>
  <c r="B509" i="9"/>
  <c r="B510" i="9"/>
  <c r="B511" i="9"/>
  <c r="B513" i="9"/>
  <c r="B514" i="9"/>
  <c r="B515" i="9"/>
  <c r="B516" i="9"/>
  <c r="B517" i="9"/>
  <c r="B518" i="9"/>
  <c r="B519" i="9"/>
  <c r="B521" i="9"/>
  <c r="B531" i="9"/>
  <c r="B532" i="9"/>
  <c r="B533" i="9"/>
  <c r="B534" i="9"/>
  <c r="B535" i="9"/>
  <c r="B536" i="9"/>
  <c r="B537" i="9"/>
  <c r="B538" i="9"/>
  <c r="B539" i="9"/>
  <c r="B542" i="9"/>
  <c r="B543" i="9"/>
  <c r="B544" i="9"/>
  <c r="B545" i="9"/>
  <c r="B546" i="9"/>
  <c r="B547" i="9"/>
  <c r="B548" i="9"/>
  <c r="B549" i="9"/>
  <c r="B550" i="9"/>
  <c r="B551" i="9"/>
  <c r="B554" i="9"/>
  <c r="B555" i="9"/>
  <c r="B556" i="9"/>
  <c r="B557" i="9"/>
  <c r="B558" i="9"/>
  <c r="B559" i="9"/>
  <c r="B560" i="9"/>
  <c r="B561" i="9"/>
  <c r="B562" i="9"/>
  <c r="B563" i="9"/>
  <c r="B564" i="9"/>
  <c r="B565" i="9"/>
  <c r="B566" i="9"/>
  <c r="B567" i="9"/>
  <c r="B568" i="9"/>
  <c r="B569" i="9"/>
  <c r="B570" i="9"/>
  <c r="B571" i="9"/>
  <c r="B573" i="9"/>
  <c r="B574" i="9"/>
  <c r="B577" i="9"/>
  <c r="B578" i="9"/>
  <c r="B579" i="9"/>
  <c r="B580" i="9"/>
  <c r="B581" i="9"/>
  <c r="B582" i="9"/>
  <c r="B584" i="9"/>
  <c r="B585" i="9"/>
  <c r="B586" i="9"/>
  <c r="B587" i="9"/>
  <c r="B588" i="9"/>
  <c r="B590" i="9"/>
  <c r="B591" i="9"/>
  <c r="B592" i="9"/>
  <c r="B593" i="9"/>
  <c r="B594" i="9"/>
  <c r="B595" i="9"/>
  <c r="B596" i="9"/>
  <c r="B597" i="9"/>
  <c r="B598" i="9"/>
  <c r="B599" i="9"/>
  <c r="B600" i="9"/>
  <c r="B601" i="9"/>
  <c r="B9" i="9"/>
  <c r="A10" i="9"/>
  <c r="E10" i="9" s="1"/>
  <c r="F10" i="9" s="1"/>
  <c r="A11" i="9"/>
  <c r="E11" i="9" s="1"/>
  <c r="F11" i="9" s="1"/>
  <c r="A12" i="9"/>
  <c r="E12" i="9" s="1"/>
  <c r="F12" i="9" s="1"/>
  <c r="A13" i="9"/>
  <c r="E13" i="9" s="1"/>
  <c r="F13" i="9" s="1"/>
  <c r="A14" i="9"/>
  <c r="A15" i="9"/>
  <c r="E15" i="9" s="1"/>
  <c r="F15" i="9" s="1"/>
  <c r="A16" i="9"/>
  <c r="E16" i="9" s="1"/>
  <c r="F16" i="9" s="1"/>
  <c r="A17" i="9"/>
  <c r="E17" i="9" s="1"/>
  <c r="F17" i="9" s="1"/>
  <c r="A18" i="9"/>
  <c r="E18" i="9" s="1"/>
  <c r="F18" i="9" s="1"/>
  <c r="A19" i="9"/>
  <c r="E19" i="9" s="1"/>
  <c r="F19" i="9" s="1"/>
  <c r="A20" i="9"/>
  <c r="E20" i="9" s="1"/>
  <c r="F20" i="9" s="1"/>
  <c r="A21" i="9"/>
  <c r="E21" i="9" s="1"/>
  <c r="F21" i="9" s="1"/>
  <c r="A22" i="9"/>
  <c r="E22" i="9" s="1"/>
  <c r="F22" i="9" s="1"/>
  <c r="A23" i="9"/>
  <c r="E23" i="9" s="1"/>
  <c r="F23" i="9" s="1"/>
  <c r="A24" i="9"/>
  <c r="A25" i="9"/>
  <c r="A26" i="9"/>
  <c r="E26" i="9" s="1"/>
  <c r="F26" i="9" s="1"/>
  <c r="A27" i="9"/>
  <c r="E27" i="9" s="1"/>
  <c r="F27" i="9" s="1"/>
  <c r="A28" i="9"/>
  <c r="E28" i="9" s="1"/>
  <c r="F28" i="9" s="1"/>
  <c r="A29" i="9"/>
  <c r="E29" i="9" s="1"/>
  <c r="F29" i="9" s="1"/>
  <c r="A30" i="9"/>
  <c r="E30" i="9" s="1"/>
  <c r="F30" i="9" s="1"/>
  <c r="A31" i="9"/>
  <c r="E31" i="9" s="1"/>
  <c r="F31" i="9" s="1"/>
  <c r="A32" i="9"/>
  <c r="A33" i="9"/>
  <c r="E33" i="9" s="1"/>
  <c r="F33" i="9" s="1"/>
  <c r="A34" i="9"/>
  <c r="E34" i="9" s="1"/>
  <c r="F34" i="9" s="1"/>
  <c r="A35" i="9"/>
  <c r="E35" i="9" s="1"/>
  <c r="F35" i="9" s="1"/>
  <c r="A36" i="9"/>
  <c r="E36" i="9" s="1"/>
  <c r="F36" i="9" s="1"/>
  <c r="A37" i="9"/>
  <c r="E37" i="9" s="1"/>
  <c r="F37" i="9" s="1"/>
  <c r="A38" i="9"/>
  <c r="E38" i="9" s="1"/>
  <c r="F38" i="9" s="1"/>
  <c r="A39" i="9"/>
  <c r="A40" i="9"/>
  <c r="E40" i="9" s="1"/>
  <c r="F40" i="9" s="1"/>
  <c r="A41" i="9"/>
  <c r="E41" i="9" s="1"/>
  <c r="F41" i="9" s="1"/>
  <c r="A42" i="9"/>
  <c r="E42" i="9" s="1"/>
  <c r="F42" i="9" s="1"/>
  <c r="A43" i="9"/>
  <c r="E43" i="9" s="1"/>
  <c r="F43" i="9" s="1"/>
  <c r="A44" i="9"/>
  <c r="E44" i="9" s="1"/>
  <c r="F44" i="9" s="1"/>
  <c r="A45" i="9"/>
  <c r="E45" i="9" s="1"/>
  <c r="F45" i="9" s="1"/>
  <c r="A46" i="9"/>
  <c r="A47" i="9"/>
  <c r="E47" i="9" s="1"/>
  <c r="F47" i="9" s="1"/>
  <c r="A48" i="9"/>
  <c r="E48" i="9" s="1"/>
  <c r="A49" i="9"/>
  <c r="E49" i="9" s="1"/>
  <c r="F49" i="9" s="1"/>
  <c r="A50" i="9"/>
  <c r="E50" i="9" s="1"/>
  <c r="F50" i="9" s="1"/>
  <c r="A51" i="9"/>
  <c r="E51" i="9" s="1"/>
  <c r="F51" i="9" s="1"/>
  <c r="A52" i="9"/>
  <c r="E52" i="9" s="1"/>
  <c r="F52" i="9" s="1"/>
  <c r="A57" i="9"/>
  <c r="E57" i="9" s="1"/>
  <c r="F57" i="9" s="1"/>
  <c r="A58" i="9"/>
  <c r="E58" i="9" s="1"/>
  <c r="F58" i="9" s="1"/>
  <c r="A59" i="9"/>
  <c r="A60" i="9"/>
  <c r="A61" i="9"/>
  <c r="E61" i="9" s="1"/>
  <c r="F61" i="9" s="1"/>
  <c r="A62" i="9"/>
  <c r="E62" i="9" s="1"/>
  <c r="F62" i="9" s="1"/>
  <c r="A63" i="9"/>
  <c r="E63" i="9" s="1"/>
  <c r="F63" i="9" s="1"/>
  <c r="A64" i="9"/>
  <c r="E64" i="9" s="1"/>
  <c r="F64" i="9" s="1"/>
  <c r="A65" i="9"/>
  <c r="A66" i="9"/>
  <c r="E66" i="9" s="1"/>
  <c r="F66" i="9" s="1"/>
  <c r="A67" i="9"/>
  <c r="E67" i="9" s="1"/>
  <c r="F67" i="9" s="1"/>
  <c r="A68" i="9"/>
  <c r="E68" i="9" s="1"/>
  <c r="F68" i="9" s="1"/>
  <c r="A69" i="9"/>
  <c r="E69" i="9" s="1"/>
  <c r="F69" i="9" s="1"/>
  <c r="A70" i="9"/>
  <c r="A71" i="9"/>
  <c r="E71" i="9" s="1"/>
  <c r="F71" i="9" s="1"/>
  <c r="A72" i="9"/>
  <c r="E72" i="9" s="1"/>
  <c r="F72" i="9" s="1"/>
  <c r="A73" i="9"/>
  <c r="E73" i="9" s="1"/>
  <c r="F73" i="9" s="1"/>
  <c r="A74" i="9"/>
  <c r="E74" i="9" s="1"/>
  <c r="A75" i="9"/>
  <c r="A76" i="9"/>
  <c r="E76" i="9" s="1"/>
  <c r="F76" i="9" s="1"/>
  <c r="A77" i="9"/>
  <c r="E77" i="9" s="1"/>
  <c r="F77" i="9" s="1"/>
  <c r="A78" i="9"/>
  <c r="E78" i="9" s="1"/>
  <c r="F78" i="9" s="1"/>
  <c r="A79" i="9"/>
  <c r="E79" i="9" s="1"/>
  <c r="F79" i="9" s="1"/>
  <c r="A80" i="9"/>
  <c r="A81" i="9"/>
  <c r="E81" i="9" s="1"/>
  <c r="F81" i="9" s="1"/>
  <c r="A82" i="9"/>
  <c r="E82" i="9" s="1"/>
  <c r="F82" i="9" s="1"/>
  <c r="A83" i="9"/>
  <c r="E83" i="9" s="1"/>
  <c r="F83" i="9" s="1"/>
  <c r="A84" i="9"/>
  <c r="E84" i="9" s="1"/>
  <c r="F84" i="9" s="1"/>
  <c r="A85" i="9"/>
  <c r="A86" i="9"/>
  <c r="A87" i="9"/>
  <c r="E87" i="9" s="1"/>
  <c r="F87" i="9" s="1"/>
  <c r="A88" i="9"/>
  <c r="E88" i="9" s="1"/>
  <c r="F88" i="9" s="1"/>
  <c r="A89" i="9"/>
  <c r="E89" i="9" s="1"/>
  <c r="F89" i="9" s="1"/>
  <c r="A90" i="9"/>
  <c r="E90" i="9" s="1"/>
  <c r="A91" i="9"/>
  <c r="E91" i="9" s="1"/>
  <c r="F91" i="9" s="1"/>
  <c r="A92" i="9"/>
  <c r="E92" i="9" s="1"/>
  <c r="F92" i="9" s="1"/>
  <c r="A93" i="9"/>
  <c r="A94" i="9"/>
  <c r="E94" i="9" s="1"/>
  <c r="F94" i="9" s="1"/>
  <c r="A95" i="9"/>
  <c r="E95" i="9" s="1"/>
  <c r="F95" i="9" s="1"/>
  <c r="A96" i="9"/>
  <c r="E96" i="9" s="1"/>
  <c r="F96" i="9" s="1"/>
  <c r="A97" i="9"/>
  <c r="E97" i="9" s="1"/>
  <c r="F97" i="9" s="1"/>
  <c r="A98" i="9"/>
  <c r="A99" i="9"/>
  <c r="E99" i="9" s="1"/>
  <c r="F99" i="9" s="1"/>
  <c r="A100" i="9"/>
  <c r="E100" i="9" s="1"/>
  <c r="F100" i="9" s="1"/>
  <c r="A101" i="9"/>
  <c r="E101" i="9" s="1"/>
  <c r="F101" i="9" s="1"/>
  <c r="A102" i="9"/>
  <c r="E102" i="9" s="1"/>
  <c r="F102" i="9" s="1"/>
  <c r="A103" i="9"/>
  <c r="E103" i="9" s="1"/>
  <c r="F103" i="9" s="1"/>
  <c r="A104" i="9"/>
  <c r="E104" i="9" s="1"/>
  <c r="F104" i="9" s="1"/>
  <c r="A105" i="9"/>
  <c r="A106" i="9"/>
  <c r="E106" i="9" s="1"/>
  <c r="F106" i="9" s="1"/>
  <c r="A107" i="9"/>
  <c r="E107" i="9" s="1"/>
  <c r="F107" i="9" s="1"/>
  <c r="A108" i="9"/>
  <c r="E108" i="9" s="1"/>
  <c r="F108" i="9" s="1"/>
  <c r="A109" i="9"/>
  <c r="E109" i="9" s="1"/>
  <c r="F109" i="9" s="1"/>
  <c r="A110" i="9"/>
  <c r="E110" i="9" s="1"/>
  <c r="F110" i="9" s="1"/>
  <c r="A111" i="9"/>
  <c r="A112" i="9"/>
  <c r="E112" i="9" s="1"/>
  <c r="F112" i="9" s="1"/>
  <c r="A113" i="9"/>
  <c r="E113" i="9" s="1"/>
  <c r="F113" i="9" s="1"/>
  <c r="A114" i="9"/>
  <c r="E114" i="9" s="1"/>
  <c r="F114" i="9" s="1"/>
  <c r="A115" i="9"/>
  <c r="E115" i="9" s="1"/>
  <c r="F115" i="9" s="1"/>
  <c r="A116" i="9"/>
  <c r="E116" i="9" s="1"/>
  <c r="F116" i="9" s="1"/>
  <c r="A117" i="9"/>
  <c r="A118" i="9"/>
  <c r="E118" i="9" s="1"/>
  <c r="F118" i="9" s="1"/>
  <c r="A119" i="9"/>
  <c r="E119" i="9" s="1"/>
  <c r="F119" i="9" s="1"/>
  <c r="A120" i="9"/>
  <c r="E120" i="9" s="1"/>
  <c r="F120" i="9" s="1"/>
  <c r="A121" i="9"/>
  <c r="E121" i="9" s="1"/>
  <c r="F121" i="9" s="1"/>
  <c r="A122" i="9"/>
  <c r="E122" i="9" s="1"/>
  <c r="F122" i="9" s="1"/>
  <c r="A123" i="9"/>
  <c r="A124" i="9"/>
  <c r="E124" i="9" s="1"/>
  <c r="F124" i="9" s="1"/>
  <c r="A125" i="9"/>
  <c r="E125" i="9" s="1"/>
  <c r="A126" i="9"/>
  <c r="A127" i="9"/>
  <c r="E127" i="9" s="1"/>
  <c r="F127" i="9" s="1"/>
  <c r="A128" i="9"/>
  <c r="E128" i="9" s="1"/>
  <c r="F128" i="9" s="1"/>
  <c r="A129" i="9"/>
  <c r="E129" i="9" s="1"/>
  <c r="F129" i="9" s="1"/>
  <c r="A130" i="9"/>
  <c r="E130" i="9" s="1"/>
  <c r="F130" i="9" s="1"/>
  <c r="A131" i="9"/>
  <c r="A132" i="9"/>
  <c r="E132" i="9" s="1"/>
  <c r="F132" i="9" s="1"/>
  <c r="A133" i="9"/>
  <c r="E133" i="9" s="1"/>
  <c r="F133" i="9" s="1"/>
  <c r="A134" i="9"/>
  <c r="E134" i="9" s="1"/>
  <c r="F134" i="9" s="1"/>
  <c r="A135" i="9"/>
  <c r="E135" i="9" s="1"/>
  <c r="F135" i="9" s="1"/>
  <c r="A136" i="9"/>
  <c r="A137" i="9"/>
  <c r="E137" i="9" s="1"/>
  <c r="F137" i="9" s="1"/>
  <c r="A138" i="9"/>
  <c r="E138" i="9" s="1"/>
  <c r="F138" i="9" s="1"/>
  <c r="A139" i="9"/>
  <c r="E139" i="9" s="1"/>
  <c r="F139" i="9" s="1"/>
  <c r="A140" i="9"/>
  <c r="A141" i="9"/>
  <c r="E141" i="9" s="1"/>
  <c r="F141" i="9" s="1"/>
  <c r="A142" i="9"/>
  <c r="E142" i="9" s="1"/>
  <c r="F142" i="9" s="1"/>
  <c r="A143" i="9"/>
  <c r="E143" i="9" s="1"/>
  <c r="F143" i="9" s="1"/>
  <c r="A144" i="9"/>
  <c r="A145" i="9"/>
  <c r="A146" i="9"/>
  <c r="E145" i="9" s="1"/>
  <c r="F146" i="9" s="1"/>
  <c r="A147" i="9"/>
  <c r="E146" i="9" s="1"/>
  <c r="A148" i="9"/>
  <c r="E148" i="9" s="1"/>
  <c r="F148" i="9" s="1"/>
  <c r="A149" i="9"/>
  <c r="A150" i="9"/>
  <c r="E150" i="9" s="1"/>
  <c r="F150" i="9" s="1"/>
  <c r="A151" i="9"/>
  <c r="E151" i="9" s="1"/>
  <c r="F151" i="9" s="1"/>
  <c r="A152" i="9"/>
  <c r="E152" i="9" s="1"/>
  <c r="F152" i="9" s="1"/>
  <c r="A153" i="9"/>
  <c r="E153" i="9" s="1"/>
  <c r="F153" i="9" s="1"/>
  <c r="A154" i="9"/>
  <c r="E154" i="9" s="1"/>
  <c r="F154" i="9" s="1"/>
  <c r="A155" i="9"/>
  <c r="A156" i="9"/>
  <c r="A157" i="9"/>
  <c r="E157" i="9" s="1"/>
  <c r="F157" i="9" s="1"/>
  <c r="A158" i="9"/>
  <c r="E158" i="9" s="1"/>
  <c r="F158" i="9" s="1"/>
  <c r="A159" i="9"/>
  <c r="E159" i="9" s="1"/>
  <c r="F159" i="9" s="1"/>
  <c r="A160" i="9"/>
  <c r="E160" i="9" s="1"/>
  <c r="F160" i="9" s="1"/>
  <c r="A161" i="9"/>
  <c r="A162" i="9"/>
  <c r="E162" i="9" s="1"/>
  <c r="F162" i="9" s="1"/>
  <c r="A163" i="9"/>
  <c r="E163" i="9" s="1"/>
  <c r="F163" i="9" s="1"/>
  <c r="A164" i="9"/>
  <c r="A165" i="9"/>
  <c r="E165" i="9" s="1"/>
  <c r="F165" i="9" s="1"/>
  <c r="A166" i="9"/>
  <c r="E166" i="9" s="1"/>
  <c r="F166" i="9" s="1"/>
  <c r="A167" i="9"/>
  <c r="E167" i="9" s="1"/>
  <c r="F167" i="9" s="1"/>
  <c r="A168" i="9"/>
  <c r="E168" i="9" s="1"/>
  <c r="F168" i="9" s="1"/>
  <c r="A169" i="9"/>
  <c r="A170" i="9"/>
  <c r="E170" i="9" s="1"/>
  <c r="F170" i="9" s="1"/>
  <c r="A171" i="9"/>
  <c r="E171" i="9" s="1"/>
  <c r="F171" i="9" s="1"/>
  <c r="A172" i="9"/>
  <c r="E172" i="9" s="1"/>
  <c r="F172" i="9" s="1"/>
  <c r="A173" i="9"/>
  <c r="A174" i="9"/>
  <c r="A175" i="9"/>
  <c r="E175" i="9" s="1"/>
  <c r="F175" i="9" s="1"/>
  <c r="A176" i="9"/>
  <c r="E176" i="9" s="1"/>
  <c r="F176" i="9" s="1"/>
  <c r="A177" i="9"/>
  <c r="E177" i="9" s="1"/>
  <c r="F177" i="9" s="1"/>
  <c r="A178" i="9"/>
  <c r="E178" i="9" s="1"/>
  <c r="F178" i="9" s="1"/>
  <c r="A179" i="9"/>
  <c r="E179" i="9" s="1"/>
  <c r="F179" i="9" s="1"/>
  <c r="A180" i="9"/>
  <c r="A181" i="9"/>
  <c r="E181" i="9" s="1"/>
  <c r="F181" i="9" s="1"/>
  <c r="A182" i="9"/>
  <c r="E182" i="9" s="1"/>
  <c r="F182" i="9" s="1"/>
  <c r="A183" i="9"/>
  <c r="E183" i="9" s="1"/>
  <c r="F183" i="9" s="1"/>
  <c r="A184" i="9"/>
  <c r="E184" i="9" s="1"/>
  <c r="F184" i="9" s="1"/>
  <c r="A185" i="9"/>
  <c r="E185" i="9" s="1"/>
  <c r="F185" i="9" s="1"/>
  <c r="A186" i="9"/>
  <c r="A187" i="9"/>
  <c r="E187" i="9" s="1"/>
  <c r="F187" i="9" s="1"/>
  <c r="A188" i="9"/>
  <c r="E188" i="9" s="1"/>
  <c r="F188" i="9" s="1"/>
  <c r="A189" i="9"/>
  <c r="E189" i="9" s="1"/>
  <c r="F189" i="9" s="1"/>
  <c r="A190" i="9"/>
  <c r="E190" i="9" s="1"/>
  <c r="F190" i="9" s="1"/>
  <c r="A191" i="9"/>
  <c r="E191" i="9" s="1"/>
  <c r="F191" i="9" s="1"/>
  <c r="A192" i="9"/>
  <c r="A193" i="9"/>
  <c r="E193" i="9" s="1"/>
  <c r="F193" i="9" s="1"/>
  <c r="A194" i="9"/>
  <c r="E194" i="9" s="1"/>
  <c r="F194" i="9" s="1"/>
  <c r="A195" i="9"/>
  <c r="E195" i="9" s="1"/>
  <c r="F195" i="9" s="1"/>
  <c r="A196" i="9"/>
  <c r="A197" i="9"/>
  <c r="E197" i="9" s="1"/>
  <c r="F197" i="9" s="1"/>
  <c r="A198" i="9"/>
  <c r="E198" i="9" s="1"/>
  <c r="F198" i="9" s="1"/>
  <c r="A199" i="9"/>
  <c r="E199" i="9" s="1"/>
  <c r="F199" i="9" s="1"/>
  <c r="A200" i="9"/>
  <c r="A201" i="9"/>
  <c r="E201" i="9" s="1"/>
  <c r="F201" i="9" s="1"/>
  <c r="A202" i="9"/>
  <c r="E202" i="9" s="1"/>
  <c r="F202" i="9" s="1"/>
  <c r="A203" i="9"/>
  <c r="E203" i="9" s="1"/>
  <c r="F203" i="9" s="1"/>
  <c r="A204" i="9"/>
  <c r="A205" i="9"/>
  <c r="E205" i="9" s="1"/>
  <c r="F205" i="9" s="1"/>
  <c r="A206" i="9"/>
  <c r="E206" i="9" s="1"/>
  <c r="F206" i="9" s="1"/>
  <c r="A207" i="9"/>
  <c r="E207" i="9" s="1"/>
  <c r="F207" i="9" s="1"/>
  <c r="A208" i="9"/>
  <c r="A209" i="9"/>
  <c r="E209" i="9" s="1"/>
  <c r="F209" i="9" s="1"/>
  <c r="A210" i="9"/>
  <c r="E210" i="9" s="1"/>
  <c r="F210" i="9" s="1"/>
  <c r="A211" i="9"/>
  <c r="E211" i="9" s="1"/>
  <c r="F211" i="9" s="1"/>
  <c r="A212" i="9"/>
  <c r="E212" i="9" s="1"/>
  <c r="F212" i="9" s="1"/>
  <c r="A213" i="9"/>
  <c r="E213" i="9" s="1"/>
  <c r="F213" i="9" s="1"/>
  <c r="A214" i="9"/>
  <c r="E214" i="9" s="1"/>
  <c r="F214" i="9" s="1"/>
  <c r="A215" i="9"/>
  <c r="E215" i="9" s="1"/>
  <c r="F215" i="9" s="1"/>
  <c r="A216" i="9"/>
  <c r="E216" i="9" s="1"/>
  <c r="F216" i="9" s="1"/>
  <c r="A217" i="9"/>
  <c r="E217" i="9" s="1"/>
  <c r="F217" i="9" s="1"/>
  <c r="A218" i="9"/>
  <c r="E218" i="9" s="1"/>
  <c r="F218" i="9" s="1"/>
  <c r="A219" i="9"/>
  <c r="E219" i="9" s="1"/>
  <c r="F219" i="9" s="1"/>
  <c r="A220" i="9"/>
  <c r="E220" i="9" s="1"/>
  <c r="F220" i="9" s="1"/>
  <c r="A221" i="9"/>
  <c r="E221" i="9" s="1"/>
  <c r="F221" i="9" s="1"/>
  <c r="A222" i="9"/>
  <c r="A223" i="9"/>
  <c r="A224" i="9"/>
  <c r="E224" i="9" s="1"/>
  <c r="F224" i="9" s="1"/>
  <c r="A225" i="9"/>
  <c r="E225" i="9" s="1"/>
  <c r="F225" i="9" s="1"/>
  <c r="A226" i="9"/>
  <c r="E226" i="9" s="1"/>
  <c r="F226" i="9" s="1"/>
  <c r="A227" i="9"/>
  <c r="E227" i="9" s="1"/>
  <c r="F227" i="9" s="1"/>
  <c r="A228" i="9"/>
  <c r="E228" i="9" s="1"/>
  <c r="F228" i="9" s="1"/>
  <c r="A229" i="9"/>
  <c r="E229" i="9" s="1"/>
  <c r="F229" i="9" s="1"/>
  <c r="A230" i="9"/>
  <c r="E230" i="9" s="1"/>
  <c r="F230" i="9" s="1"/>
  <c r="A231" i="9"/>
  <c r="E231" i="9" s="1"/>
  <c r="F231" i="9" s="1"/>
  <c r="A232" i="9"/>
  <c r="E232" i="9" s="1"/>
  <c r="F232" i="9" s="1"/>
  <c r="A233" i="9"/>
  <c r="E233" i="9" s="1"/>
  <c r="F233" i="9" s="1"/>
  <c r="A234" i="9"/>
  <c r="E234" i="9" s="1"/>
  <c r="F234" i="9" s="1"/>
  <c r="A235" i="9"/>
  <c r="E235" i="9" s="1"/>
  <c r="F235" i="9" s="1"/>
  <c r="A236" i="9"/>
  <c r="E236" i="9" s="1"/>
  <c r="F236" i="9" s="1"/>
  <c r="A237" i="9"/>
  <c r="E237" i="9" s="1"/>
  <c r="F237" i="9" s="1"/>
  <c r="A238" i="9"/>
  <c r="E238" i="9" s="1"/>
  <c r="F238" i="9" s="1"/>
  <c r="A239" i="9"/>
  <c r="E239" i="9" s="1"/>
  <c r="F239" i="9" s="1"/>
  <c r="A240" i="9"/>
  <c r="E240" i="9" s="1"/>
  <c r="F240" i="9" s="1"/>
  <c r="A241" i="9"/>
  <c r="E241" i="9" s="1"/>
  <c r="F241" i="9" s="1"/>
  <c r="A242" i="9"/>
  <c r="E242" i="9" s="1"/>
  <c r="F242" i="9" s="1"/>
  <c r="A243" i="9"/>
  <c r="E243" i="9" s="1"/>
  <c r="F243" i="9" s="1"/>
  <c r="A244" i="9"/>
  <c r="E244" i="9" s="1"/>
  <c r="F244" i="9" s="1"/>
  <c r="A245" i="9"/>
  <c r="A246" i="9"/>
  <c r="E246" i="9" s="1"/>
  <c r="F246" i="9" s="1"/>
  <c r="A247" i="9"/>
  <c r="E247" i="9" s="1"/>
  <c r="F247" i="9" s="1"/>
  <c r="A248" i="9"/>
  <c r="E248" i="9" s="1"/>
  <c r="F248" i="9" s="1"/>
  <c r="A249" i="9"/>
  <c r="E249" i="9" s="1"/>
  <c r="F249" i="9" s="1"/>
  <c r="A250" i="9"/>
  <c r="E250" i="9" s="1"/>
  <c r="F250" i="9" s="1"/>
  <c r="A251" i="9"/>
  <c r="E251" i="9" s="1"/>
  <c r="F251" i="9" s="1"/>
  <c r="A252" i="9"/>
  <c r="A253" i="9"/>
  <c r="E253" i="9" s="1"/>
  <c r="F253" i="9" s="1"/>
  <c r="A254" i="9"/>
  <c r="E254" i="9" s="1"/>
  <c r="F254" i="9" s="1"/>
  <c r="A255" i="9"/>
  <c r="E255" i="9" s="1"/>
  <c r="F255" i="9" s="1"/>
  <c r="A256" i="9"/>
  <c r="E256" i="9" s="1"/>
  <c r="F256" i="9" s="1"/>
  <c r="A257" i="9"/>
  <c r="E257" i="9" s="1"/>
  <c r="F257" i="9" s="1"/>
  <c r="A258" i="9"/>
  <c r="E258" i="9" s="1"/>
  <c r="F258" i="9" s="1"/>
  <c r="A259" i="9"/>
  <c r="A260" i="9"/>
  <c r="E260" i="9" s="1"/>
  <c r="F260" i="9" s="1"/>
  <c r="A261" i="9"/>
  <c r="E261" i="9" s="1"/>
  <c r="F261" i="9" s="1"/>
  <c r="A262" i="9"/>
  <c r="E262" i="9" s="1"/>
  <c r="F262" i="9" s="1"/>
  <c r="A263" i="9"/>
  <c r="E263" i="9" s="1"/>
  <c r="F263" i="9" s="1"/>
  <c r="A264" i="9"/>
  <c r="E264" i="9" s="1"/>
  <c r="F264" i="9" s="1"/>
  <c r="A265" i="9"/>
  <c r="E265" i="9" s="1"/>
  <c r="F265" i="9" s="1"/>
  <c r="A266" i="9"/>
  <c r="A267" i="9"/>
  <c r="E267" i="9" s="1"/>
  <c r="F267" i="9" s="1"/>
  <c r="A268" i="9"/>
  <c r="E268" i="9" s="1"/>
  <c r="F268" i="9" s="1"/>
  <c r="A269" i="9"/>
  <c r="E269" i="9" s="1"/>
  <c r="F269" i="9" s="1"/>
  <c r="A270" i="9"/>
  <c r="A271" i="9"/>
  <c r="E271" i="9" s="1"/>
  <c r="F271" i="9" s="1"/>
  <c r="A272" i="9"/>
  <c r="E272" i="9" s="1"/>
  <c r="F272" i="9" s="1"/>
  <c r="A273" i="9"/>
  <c r="E273" i="9" s="1"/>
  <c r="F273" i="9" s="1"/>
  <c r="A274" i="9"/>
  <c r="A275" i="9"/>
  <c r="E275" i="9" s="1"/>
  <c r="F275" i="9" s="1"/>
  <c r="A276" i="9"/>
  <c r="E276" i="9" s="1"/>
  <c r="F276" i="9" s="1"/>
  <c r="A277" i="9"/>
  <c r="E277" i="9" s="1"/>
  <c r="F277" i="9" s="1"/>
  <c r="A278" i="9"/>
  <c r="A279" i="9"/>
  <c r="E279" i="9" s="1"/>
  <c r="F279" i="9" s="1"/>
  <c r="A280" i="9"/>
  <c r="E280" i="9" s="1"/>
  <c r="F280" i="9" s="1"/>
  <c r="A281" i="9"/>
  <c r="E281" i="9" s="1"/>
  <c r="F281" i="9" s="1"/>
  <c r="A282" i="9"/>
  <c r="A283" i="9"/>
  <c r="E283" i="9" s="1"/>
  <c r="F283" i="9" s="1"/>
  <c r="A284" i="9"/>
  <c r="E284" i="9" s="1"/>
  <c r="F284" i="9" s="1"/>
  <c r="A285" i="9"/>
  <c r="E285" i="9" s="1"/>
  <c r="F285" i="9" s="1"/>
  <c r="A286" i="9"/>
  <c r="A287" i="9"/>
  <c r="E287" i="9" s="1"/>
  <c r="F287" i="9" s="1"/>
  <c r="A288" i="9"/>
  <c r="E288" i="9" s="1"/>
  <c r="F288" i="9" s="1"/>
  <c r="A289" i="9"/>
  <c r="E289" i="9" s="1"/>
  <c r="F289" i="9" s="1"/>
  <c r="A290" i="9"/>
  <c r="A291" i="9"/>
  <c r="E291" i="9" s="1"/>
  <c r="F291" i="9" s="1"/>
  <c r="A292" i="9"/>
  <c r="E292" i="9" s="1"/>
  <c r="F292" i="9" s="1"/>
  <c r="A293" i="9"/>
  <c r="E293" i="9" s="1"/>
  <c r="F293" i="9" s="1"/>
  <c r="A294" i="9"/>
  <c r="E294" i="9" s="1"/>
  <c r="F294" i="9" s="1"/>
  <c r="A295" i="9"/>
  <c r="E295" i="9" s="1"/>
  <c r="F295" i="9" s="1"/>
  <c r="A296" i="9"/>
  <c r="E296" i="9" s="1"/>
  <c r="F296" i="9" s="1"/>
  <c r="A297" i="9"/>
  <c r="A298" i="9"/>
  <c r="E298" i="9" s="1"/>
  <c r="F298" i="9" s="1"/>
  <c r="A299" i="9"/>
  <c r="E299" i="9" s="1"/>
  <c r="F299" i="9" s="1"/>
  <c r="A300" i="9"/>
  <c r="E300" i="9" s="1"/>
  <c r="F300" i="9" s="1"/>
  <c r="A301" i="9"/>
  <c r="E301" i="9" s="1"/>
  <c r="F301" i="9" s="1"/>
  <c r="A302" i="9"/>
  <c r="E302" i="9" s="1"/>
  <c r="F302" i="9" s="1"/>
  <c r="A303" i="9"/>
  <c r="E303" i="9" s="1"/>
  <c r="F303" i="9" s="1"/>
  <c r="A304" i="9"/>
  <c r="A305" i="9"/>
  <c r="E305" i="9" s="1"/>
  <c r="F305" i="9" s="1"/>
  <c r="A306" i="9"/>
  <c r="E306" i="9" s="1"/>
  <c r="F306" i="9" s="1"/>
  <c r="A307" i="9"/>
  <c r="E307" i="9" s="1"/>
  <c r="F307" i="9" s="1"/>
  <c r="A308" i="9"/>
  <c r="A309" i="9"/>
  <c r="E309" i="9" s="1"/>
  <c r="F309" i="9" s="1"/>
  <c r="A310" i="9"/>
  <c r="E310" i="9" s="1"/>
  <c r="F310" i="9" s="1"/>
  <c r="A311" i="9"/>
  <c r="E311" i="9" s="1"/>
  <c r="F311" i="9" s="1"/>
  <c r="A312" i="9"/>
  <c r="E312" i="9" s="1"/>
  <c r="F312" i="9" s="1"/>
  <c r="A313" i="9"/>
  <c r="E313" i="9" s="1"/>
  <c r="F313" i="9" s="1"/>
  <c r="A314" i="9"/>
  <c r="A315" i="9"/>
  <c r="E315" i="9" s="1"/>
  <c r="F315" i="9" s="1"/>
  <c r="A316" i="9"/>
  <c r="E316" i="9" s="1"/>
  <c r="F316" i="9" s="1"/>
  <c r="A317" i="9"/>
  <c r="E317" i="9" s="1"/>
  <c r="F317" i="9" s="1"/>
  <c r="A318" i="9"/>
  <c r="A319" i="9"/>
  <c r="E319" i="9" s="1"/>
  <c r="F319" i="9" s="1"/>
  <c r="A320" i="9"/>
  <c r="E320" i="9" s="1"/>
  <c r="F320" i="9" s="1"/>
  <c r="A321" i="9"/>
  <c r="E321" i="9" s="1"/>
  <c r="F321" i="9" s="1"/>
  <c r="A322" i="9"/>
  <c r="E322" i="9" s="1"/>
  <c r="F322" i="9" s="1"/>
  <c r="A323" i="9"/>
  <c r="A324" i="9"/>
  <c r="E324" i="9" s="1"/>
  <c r="F324" i="9" s="1"/>
  <c r="A325" i="9"/>
  <c r="E325" i="9" s="1"/>
  <c r="F325" i="9" s="1"/>
  <c r="A326" i="9"/>
  <c r="E326" i="9" s="1"/>
  <c r="F326" i="9" s="1"/>
  <c r="A327" i="9"/>
  <c r="E327" i="9" s="1"/>
  <c r="F327" i="9" s="1"/>
  <c r="A328" i="9"/>
  <c r="E328" i="9" s="1"/>
  <c r="F328" i="9" s="1"/>
  <c r="A329" i="9"/>
  <c r="E329" i="9" s="1"/>
  <c r="F329" i="9" s="1"/>
  <c r="A330" i="9"/>
  <c r="E330" i="9" s="1"/>
  <c r="F330" i="9" s="1"/>
  <c r="A331" i="9"/>
  <c r="E331" i="9" s="1"/>
  <c r="F331" i="9" s="1"/>
  <c r="A332" i="9"/>
  <c r="E332" i="9" s="1"/>
  <c r="F332" i="9" s="1"/>
  <c r="A333" i="9"/>
  <c r="E333" i="9" s="1"/>
  <c r="F333" i="9" s="1"/>
  <c r="A334" i="9"/>
  <c r="E334" i="9" s="1"/>
  <c r="F334" i="9" s="1"/>
  <c r="A335" i="9"/>
  <c r="E335" i="9" s="1"/>
  <c r="F335" i="9" s="1"/>
  <c r="A336" i="9"/>
  <c r="E336" i="9" s="1"/>
  <c r="F336" i="9" s="1"/>
  <c r="A337" i="9"/>
  <c r="E337" i="9" s="1"/>
  <c r="F337" i="9" s="1"/>
  <c r="A338" i="9"/>
  <c r="E338" i="9" s="1"/>
  <c r="F338" i="9" s="1"/>
  <c r="A339" i="9"/>
  <c r="A340" i="9"/>
  <c r="E340" i="9" s="1"/>
  <c r="F340" i="9" s="1"/>
  <c r="A341" i="9"/>
  <c r="E341" i="9" s="1"/>
  <c r="F341" i="9" s="1"/>
  <c r="A342" i="9"/>
  <c r="E342" i="9" s="1"/>
  <c r="F342" i="9" s="1"/>
  <c r="A343" i="9"/>
  <c r="E343" i="9" s="1"/>
  <c r="F343" i="9" s="1"/>
  <c r="A344" i="9"/>
  <c r="E344" i="9" s="1"/>
  <c r="F344" i="9" s="1"/>
  <c r="A345" i="9"/>
  <c r="A346" i="9"/>
  <c r="E346" i="9" s="1"/>
  <c r="F346" i="9" s="1"/>
  <c r="A347" i="9"/>
  <c r="E347" i="9" s="1"/>
  <c r="F347" i="9" s="1"/>
  <c r="A348" i="9"/>
  <c r="E348" i="9" s="1"/>
  <c r="F348" i="9" s="1"/>
  <c r="A349" i="9"/>
  <c r="E349" i="9" s="1"/>
  <c r="F349" i="9" s="1"/>
  <c r="A350" i="9"/>
  <c r="E350" i="9" s="1"/>
  <c r="F350" i="9" s="1"/>
  <c r="A351" i="9"/>
  <c r="A352" i="9"/>
  <c r="A353" i="9"/>
  <c r="E353" i="9" s="1"/>
  <c r="F353" i="9" s="1"/>
  <c r="A354" i="9"/>
  <c r="E354" i="9" s="1"/>
  <c r="F354" i="9" s="1"/>
  <c r="A355" i="9"/>
  <c r="E355" i="9" s="1"/>
  <c r="F355" i="9" s="1"/>
  <c r="A356" i="9"/>
  <c r="E356" i="9" s="1"/>
  <c r="F356" i="9" s="1"/>
  <c r="A357" i="9"/>
  <c r="A358" i="9"/>
  <c r="E358" i="9" s="1"/>
  <c r="F358" i="9" s="1"/>
  <c r="A359" i="9"/>
  <c r="E359" i="9" s="1"/>
  <c r="F359" i="9" s="1"/>
  <c r="A360" i="9"/>
  <c r="E360" i="9" s="1"/>
  <c r="F360" i="9" s="1"/>
  <c r="A361" i="9"/>
  <c r="E361" i="9" s="1"/>
  <c r="F361" i="9" s="1"/>
  <c r="A362" i="9"/>
  <c r="A363" i="9"/>
  <c r="E363" i="9" s="1"/>
  <c r="F363" i="9" s="1"/>
  <c r="A364" i="9"/>
  <c r="E364" i="9" s="1"/>
  <c r="F364" i="9" s="1"/>
  <c r="A365" i="9"/>
  <c r="E365" i="9" s="1"/>
  <c r="F365" i="9" s="1"/>
  <c r="A366" i="9"/>
  <c r="E366" i="9" s="1"/>
  <c r="F366" i="9" s="1"/>
  <c r="A367" i="9"/>
  <c r="E367" i="9" s="1"/>
  <c r="F367" i="9" s="1"/>
  <c r="A368" i="9"/>
  <c r="A369" i="9"/>
  <c r="E369" i="9" s="1"/>
  <c r="F369" i="9" s="1"/>
  <c r="A370" i="9"/>
  <c r="E370" i="9" s="1"/>
  <c r="F370" i="9" s="1"/>
  <c r="A371" i="9"/>
  <c r="E371" i="9" s="1"/>
  <c r="F371" i="9" s="1"/>
  <c r="A372" i="9"/>
  <c r="E372" i="9" s="1"/>
  <c r="F372" i="9" s="1"/>
  <c r="A373" i="9"/>
  <c r="E373" i="9" s="1"/>
  <c r="F373" i="9" s="1"/>
  <c r="A374" i="9"/>
  <c r="E374" i="9" s="1"/>
  <c r="F374" i="9" s="1"/>
  <c r="A375" i="9"/>
  <c r="A376" i="9"/>
  <c r="E376" i="9" s="1"/>
  <c r="F376" i="9" s="1"/>
  <c r="A377" i="9"/>
  <c r="E377" i="9" s="1"/>
  <c r="F377" i="9" s="1"/>
  <c r="A378" i="9"/>
  <c r="E378" i="9" s="1"/>
  <c r="F378" i="9" s="1"/>
  <c r="A379" i="9"/>
  <c r="E379" i="9" s="1"/>
  <c r="F379" i="9" s="1"/>
  <c r="A380" i="9"/>
  <c r="A381" i="9"/>
  <c r="E381" i="9" s="1"/>
  <c r="F381" i="9" s="1"/>
  <c r="A382" i="9"/>
  <c r="E382" i="9" s="1"/>
  <c r="F382" i="9" s="1"/>
  <c r="A383" i="9"/>
  <c r="E383" i="9" s="1"/>
  <c r="F383" i="9" s="1"/>
  <c r="A384" i="9"/>
  <c r="E384" i="9" s="1"/>
  <c r="F384" i="9" s="1"/>
  <c r="A385" i="9"/>
  <c r="E385" i="9" s="1"/>
  <c r="F385" i="9" s="1"/>
  <c r="A386" i="9"/>
  <c r="A387" i="9"/>
  <c r="E387" i="9" s="1"/>
  <c r="F387" i="9" s="1"/>
  <c r="A388" i="9"/>
  <c r="E388" i="9" s="1"/>
  <c r="F388" i="9" s="1"/>
  <c r="A389" i="9"/>
  <c r="E389" i="9" s="1"/>
  <c r="F389" i="9" s="1"/>
  <c r="A390" i="9"/>
  <c r="E390" i="9" s="1"/>
  <c r="F390" i="9" s="1"/>
  <c r="A391" i="9"/>
  <c r="E391" i="9" s="1"/>
  <c r="F391" i="9" s="1"/>
  <c r="A392" i="9"/>
  <c r="E392" i="9" s="1"/>
  <c r="F392" i="9" s="1"/>
  <c r="A393" i="9"/>
  <c r="E393" i="9" s="1"/>
  <c r="F393" i="9" s="1"/>
  <c r="A394" i="9"/>
  <c r="E394" i="9" s="1"/>
  <c r="F394" i="9" s="1"/>
  <c r="A395" i="9"/>
  <c r="E395" i="9" s="1"/>
  <c r="F395" i="9" s="1"/>
  <c r="A396" i="9"/>
  <c r="E396" i="9" s="1"/>
  <c r="F396" i="9" s="1"/>
  <c r="A397" i="9"/>
  <c r="E397" i="9" s="1"/>
  <c r="F397" i="9" s="1"/>
  <c r="A398" i="9"/>
  <c r="E398" i="9" s="1"/>
  <c r="F398" i="9" s="1"/>
  <c r="A399" i="9"/>
  <c r="E399" i="9" s="1"/>
  <c r="F399" i="9" s="1"/>
  <c r="A400" i="9"/>
  <c r="E400" i="9" s="1"/>
  <c r="F400" i="9" s="1"/>
  <c r="A401" i="9"/>
  <c r="E401" i="9" s="1"/>
  <c r="F401" i="9" s="1"/>
  <c r="A402" i="9"/>
  <c r="E402" i="9" s="1"/>
  <c r="F402" i="9" s="1"/>
  <c r="A403" i="9"/>
  <c r="E403" i="9" s="1"/>
  <c r="F403" i="9" s="1"/>
  <c r="A404" i="9"/>
  <c r="E404" i="9" s="1"/>
  <c r="F404" i="9" s="1"/>
  <c r="A405" i="9"/>
  <c r="E405" i="9" s="1"/>
  <c r="F405" i="9" s="1"/>
  <c r="A406" i="9"/>
  <c r="E406" i="9" s="1"/>
  <c r="F406" i="9" s="1"/>
  <c r="A407" i="9"/>
  <c r="E407" i="9" s="1"/>
  <c r="F407" i="9" s="1"/>
  <c r="A408" i="9"/>
  <c r="E408" i="9" s="1"/>
  <c r="F408" i="9" s="1"/>
  <c r="A409" i="9"/>
  <c r="E409" i="9" s="1"/>
  <c r="F409" i="9" s="1"/>
  <c r="A410" i="9"/>
  <c r="E410" i="9" s="1"/>
  <c r="F410" i="9" s="1"/>
  <c r="A411" i="9"/>
  <c r="E411" i="9" s="1"/>
  <c r="F411" i="9" s="1"/>
  <c r="A412" i="9"/>
  <c r="E412" i="9" s="1"/>
  <c r="F412" i="9" s="1"/>
  <c r="A413" i="9"/>
  <c r="E413" i="9" s="1"/>
  <c r="F413" i="9" s="1"/>
  <c r="A414" i="9"/>
  <c r="E414" i="9" s="1"/>
  <c r="F414" i="9" s="1"/>
  <c r="A415" i="9"/>
  <c r="E415" i="9" s="1"/>
  <c r="F415" i="9" s="1"/>
  <c r="A416" i="9"/>
  <c r="E416" i="9" s="1"/>
  <c r="F416" i="9" s="1"/>
  <c r="A417" i="9"/>
  <c r="E417" i="9" s="1"/>
  <c r="F417" i="9" s="1"/>
  <c r="A418" i="9"/>
  <c r="E418" i="9" s="1"/>
  <c r="F418" i="9" s="1"/>
  <c r="A419" i="9"/>
  <c r="E419" i="9" s="1"/>
  <c r="F419" i="9" s="1"/>
  <c r="A420" i="9"/>
  <c r="A421" i="9"/>
  <c r="A422" i="9"/>
  <c r="E422" i="9" s="1"/>
  <c r="F422" i="9" s="1"/>
  <c r="A423" i="9"/>
  <c r="E423" i="9" s="1"/>
  <c r="F423" i="9" s="1"/>
  <c r="A424" i="9"/>
  <c r="E424" i="9" s="1"/>
  <c r="F424" i="9" s="1"/>
  <c r="A425" i="9"/>
  <c r="E425" i="9" s="1"/>
  <c r="F425" i="9" s="1"/>
  <c r="A426" i="9"/>
  <c r="E426" i="9" s="1"/>
  <c r="F426" i="9" s="1"/>
  <c r="A427" i="9"/>
  <c r="E427" i="9" s="1"/>
  <c r="F427" i="9" s="1"/>
  <c r="A428" i="9"/>
  <c r="E428" i="9" s="1"/>
  <c r="F428" i="9" s="1"/>
  <c r="A429" i="9"/>
  <c r="E429" i="9" s="1"/>
  <c r="F429" i="9" s="1"/>
  <c r="A430" i="9"/>
  <c r="E430" i="9" s="1"/>
  <c r="F430" i="9" s="1"/>
  <c r="A431" i="9"/>
  <c r="A432" i="9"/>
  <c r="E432" i="9" s="1"/>
  <c r="F432" i="9" s="1"/>
  <c r="A433" i="9"/>
  <c r="E433" i="9" s="1"/>
  <c r="F433" i="9" s="1"/>
  <c r="A434" i="9"/>
  <c r="E434" i="9" s="1"/>
  <c r="F434" i="9" s="1"/>
  <c r="A435" i="9"/>
  <c r="E435" i="9" s="1"/>
  <c r="F435" i="9" s="1"/>
  <c r="A436" i="9"/>
  <c r="E436" i="9" s="1"/>
  <c r="F436" i="9" s="1"/>
  <c r="A437" i="9"/>
  <c r="A438" i="9"/>
  <c r="E438" i="9" s="1"/>
  <c r="F438" i="9" s="1"/>
  <c r="A439" i="9"/>
  <c r="E439" i="9" s="1"/>
  <c r="F439" i="9" s="1"/>
  <c r="A440" i="9"/>
  <c r="E440" i="9" s="1"/>
  <c r="F440" i="9" s="1"/>
  <c r="A441" i="9"/>
  <c r="E441" i="9" s="1"/>
  <c r="F441" i="9" s="1"/>
  <c r="A442" i="9"/>
  <c r="A443" i="9"/>
  <c r="E443" i="9" s="1"/>
  <c r="F443" i="9" s="1"/>
  <c r="A444" i="9"/>
  <c r="E444" i="9" s="1"/>
  <c r="F444" i="9" s="1"/>
  <c r="A445" i="9"/>
  <c r="E445" i="9" s="1"/>
  <c r="F445" i="9" s="1"/>
  <c r="A446" i="9"/>
  <c r="E446" i="9" s="1"/>
  <c r="F446" i="9" s="1"/>
  <c r="A447" i="9"/>
  <c r="E447" i="9" s="1"/>
  <c r="F447" i="9" s="1"/>
  <c r="A448" i="9"/>
  <c r="E448" i="9" s="1"/>
  <c r="F448" i="9" s="1"/>
  <c r="A449" i="9"/>
  <c r="E449" i="9" s="1"/>
  <c r="F449" i="9" s="1"/>
  <c r="A450" i="9"/>
  <c r="A451" i="9"/>
  <c r="E451" i="9" s="1"/>
  <c r="F451" i="9" s="1"/>
  <c r="A452" i="9"/>
  <c r="E452" i="9" s="1"/>
  <c r="F452" i="9" s="1"/>
  <c r="A453" i="9"/>
  <c r="E453" i="9" s="1"/>
  <c r="F453" i="9" s="1"/>
  <c r="A454" i="9"/>
  <c r="E454" i="9" s="1"/>
  <c r="F454" i="9" s="1"/>
  <c r="A455" i="9"/>
  <c r="E455" i="9" s="1"/>
  <c r="F455" i="9" s="1"/>
  <c r="A456" i="9"/>
  <c r="E456" i="9" s="1"/>
  <c r="F456" i="9" s="1"/>
  <c r="A457" i="9"/>
  <c r="E457" i="9" s="1"/>
  <c r="F457" i="9" s="1"/>
  <c r="A458" i="9"/>
  <c r="A459" i="9"/>
  <c r="A460" i="9"/>
  <c r="E460" i="9" s="1"/>
  <c r="F460" i="9" s="1"/>
  <c r="A461" i="9"/>
  <c r="E461" i="9" s="1"/>
  <c r="F461" i="9" s="1"/>
  <c r="A462" i="9"/>
  <c r="E462" i="9" s="1"/>
  <c r="F462" i="9" s="1"/>
  <c r="A463" i="9"/>
  <c r="E463" i="9" s="1"/>
  <c r="F463" i="9" s="1"/>
  <c r="A464" i="9"/>
  <c r="E464" i="9" s="1"/>
  <c r="F464" i="9" s="1"/>
  <c r="A465" i="9"/>
  <c r="E465" i="9" s="1"/>
  <c r="F465" i="9" s="1"/>
  <c r="A466" i="9"/>
  <c r="E466" i="9" s="1"/>
  <c r="F466" i="9" s="1"/>
  <c r="A467" i="9"/>
  <c r="E467" i="9" s="1"/>
  <c r="F467" i="9" s="1"/>
  <c r="A468" i="9"/>
  <c r="E468" i="9" s="1"/>
  <c r="F468" i="9" s="1"/>
  <c r="A469" i="9"/>
  <c r="E469" i="9" s="1"/>
  <c r="F469" i="9" s="1"/>
  <c r="A470" i="9"/>
  <c r="E470" i="9" s="1"/>
  <c r="F470" i="9" s="1"/>
  <c r="A471" i="9"/>
  <c r="E471" i="9" s="1"/>
  <c r="F471" i="9" s="1"/>
  <c r="A472" i="9"/>
  <c r="E472" i="9" s="1"/>
  <c r="F472" i="9" s="1"/>
  <c r="A473" i="9"/>
  <c r="E473" i="9" s="1"/>
  <c r="F473" i="9" s="1"/>
  <c r="A474" i="9"/>
  <c r="E474" i="9" s="1"/>
  <c r="F474" i="9" s="1"/>
  <c r="A475" i="9"/>
  <c r="E475" i="9" s="1"/>
  <c r="F475" i="9" s="1"/>
  <c r="A476" i="9"/>
  <c r="E476" i="9" s="1"/>
  <c r="F476" i="9" s="1"/>
  <c r="A477" i="9"/>
  <c r="E477" i="9" s="1"/>
  <c r="F477" i="9" s="1"/>
  <c r="A478" i="9"/>
  <c r="E478" i="9" s="1"/>
  <c r="F478" i="9" s="1"/>
  <c r="A479" i="9"/>
  <c r="E479" i="9" s="1"/>
  <c r="F479" i="9" s="1"/>
  <c r="A480" i="9"/>
  <c r="E480" i="9" s="1"/>
  <c r="F480" i="9" s="1"/>
  <c r="A481" i="9"/>
  <c r="E481" i="9" s="1"/>
  <c r="F481" i="9" s="1"/>
  <c r="A482" i="9"/>
  <c r="E482" i="9" s="1"/>
  <c r="F482" i="9" s="1"/>
  <c r="A483" i="9"/>
  <c r="A484" i="9"/>
  <c r="E484" i="9" s="1"/>
  <c r="F484" i="9" s="1"/>
  <c r="A485" i="9"/>
  <c r="E485" i="9" s="1"/>
  <c r="F485" i="9" s="1"/>
  <c r="A486" i="9"/>
  <c r="E486" i="9" s="1"/>
  <c r="F486" i="9" s="1"/>
  <c r="A487" i="9"/>
  <c r="E487" i="9" s="1"/>
  <c r="F487" i="9" s="1"/>
  <c r="A488" i="9"/>
  <c r="E488" i="9" s="1"/>
  <c r="F488" i="9" s="1"/>
  <c r="A489" i="9"/>
  <c r="E489" i="9" s="1"/>
  <c r="F489" i="9" s="1"/>
  <c r="A490" i="9"/>
  <c r="E490" i="9" s="1"/>
  <c r="F490" i="9" s="1"/>
  <c r="A491" i="9"/>
  <c r="A492" i="9"/>
  <c r="E492" i="9" s="1"/>
  <c r="F492" i="9" s="1"/>
  <c r="A493" i="9"/>
  <c r="E493" i="9" s="1"/>
  <c r="F493" i="9" s="1"/>
  <c r="A494" i="9"/>
  <c r="E494" i="9" s="1"/>
  <c r="F494" i="9" s="1"/>
  <c r="A495" i="9"/>
  <c r="E495" i="9" s="1"/>
  <c r="F495" i="9" s="1"/>
  <c r="A496" i="9"/>
  <c r="A497" i="9"/>
  <c r="E497" i="9" s="1"/>
  <c r="F497" i="9" s="1"/>
  <c r="A498" i="9"/>
  <c r="E498" i="9" s="1"/>
  <c r="F498" i="9" s="1"/>
  <c r="A499" i="9"/>
  <c r="E499" i="9" s="1"/>
  <c r="F499" i="9" s="1"/>
  <c r="A500" i="9"/>
  <c r="E500" i="9" s="1"/>
  <c r="F500" i="9" s="1"/>
  <c r="A501" i="9"/>
  <c r="E501" i="9" s="1"/>
  <c r="F501" i="9" s="1"/>
  <c r="A502" i="9"/>
  <c r="E502" i="9" s="1"/>
  <c r="F502" i="9" s="1"/>
  <c r="A503" i="9"/>
  <c r="A504" i="9"/>
  <c r="A505" i="9"/>
  <c r="E505" i="9" s="1"/>
  <c r="F505" i="9" s="1"/>
  <c r="A506" i="9"/>
  <c r="E506" i="9" s="1"/>
  <c r="F506" i="9" s="1"/>
  <c r="A507" i="9"/>
  <c r="E507" i="9" s="1"/>
  <c r="F507" i="9" s="1"/>
  <c r="A508" i="9"/>
  <c r="E508" i="9" s="1"/>
  <c r="F508" i="9" s="1"/>
  <c r="A509" i="9"/>
  <c r="E509" i="9" s="1"/>
  <c r="F509" i="9" s="1"/>
  <c r="A510" i="9"/>
  <c r="E510" i="9" s="1"/>
  <c r="F510" i="9" s="1"/>
  <c r="A511" i="9"/>
  <c r="E511" i="9" s="1"/>
  <c r="F511" i="9" s="1"/>
  <c r="A512" i="9"/>
  <c r="A513" i="9"/>
  <c r="E513" i="9" s="1"/>
  <c r="F513" i="9" s="1"/>
  <c r="A514" i="9"/>
  <c r="E514" i="9" s="1"/>
  <c r="F514" i="9" s="1"/>
  <c r="A515" i="9"/>
  <c r="E515" i="9" s="1"/>
  <c r="F515" i="9" s="1"/>
  <c r="A516" i="9"/>
  <c r="E516" i="9" s="1"/>
  <c r="F516" i="9" s="1"/>
  <c r="A517" i="9"/>
  <c r="E517" i="9" s="1"/>
  <c r="F517" i="9" s="1"/>
  <c r="A518" i="9"/>
  <c r="E518" i="9" s="1"/>
  <c r="F518" i="9" s="1"/>
  <c r="A519" i="9"/>
  <c r="E519" i="9" s="1"/>
  <c r="F519" i="9" s="1"/>
  <c r="A520" i="9"/>
  <c r="A521" i="9"/>
  <c r="E521" i="9" s="1"/>
  <c r="F521" i="9" s="1"/>
  <c r="A530" i="9"/>
  <c r="A531" i="9"/>
  <c r="E531" i="9" s="1"/>
  <c r="F531" i="9" s="1"/>
  <c r="A532" i="9"/>
  <c r="E532" i="9" s="1"/>
  <c r="F532" i="9" s="1"/>
  <c r="A533" i="9"/>
  <c r="E533" i="9" s="1"/>
  <c r="F533" i="9" s="1"/>
  <c r="A534" i="9"/>
  <c r="E534" i="9" s="1"/>
  <c r="F534" i="9" s="1"/>
  <c r="A535" i="9"/>
  <c r="E535" i="9" s="1"/>
  <c r="F535" i="9" s="1"/>
  <c r="A536" i="9"/>
  <c r="E536" i="9" s="1"/>
  <c r="F536" i="9" s="1"/>
  <c r="A537" i="9"/>
  <c r="E537" i="9" s="1"/>
  <c r="F537" i="9" s="1"/>
  <c r="A538" i="9"/>
  <c r="E538" i="9" s="1"/>
  <c r="F538" i="9" s="1"/>
  <c r="A539" i="9"/>
  <c r="E539" i="9" s="1"/>
  <c r="F539" i="9" s="1"/>
  <c r="A540" i="9"/>
  <c r="A541" i="9"/>
  <c r="A542" i="9"/>
  <c r="E542" i="9" s="1"/>
  <c r="F542" i="9" s="1"/>
  <c r="A543" i="9"/>
  <c r="E543" i="9" s="1"/>
  <c r="F543" i="9" s="1"/>
  <c r="A544" i="9"/>
  <c r="E544" i="9" s="1"/>
  <c r="F544" i="9" s="1"/>
  <c r="A545" i="9"/>
  <c r="E545" i="9" s="1"/>
  <c r="F545" i="9" s="1"/>
  <c r="A546" i="9"/>
  <c r="E546" i="9" s="1"/>
  <c r="F546" i="9" s="1"/>
  <c r="A547" i="9"/>
  <c r="E547" i="9" s="1"/>
  <c r="F547" i="9" s="1"/>
  <c r="A548" i="9"/>
  <c r="E548" i="9" s="1"/>
  <c r="F548" i="9" s="1"/>
  <c r="A549" i="9"/>
  <c r="E549" i="9" s="1"/>
  <c r="F549" i="9" s="1"/>
  <c r="A550" i="9"/>
  <c r="E550" i="9" s="1"/>
  <c r="F550" i="9" s="1"/>
  <c r="A551" i="9"/>
  <c r="E551" i="9" s="1"/>
  <c r="F551" i="9" s="1"/>
  <c r="A552" i="9"/>
  <c r="A553" i="9"/>
  <c r="A554" i="9"/>
  <c r="E554" i="9" s="1"/>
  <c r="F554" i="9" s="1"/>
  <c r="A555" i="9"/>
  <c r="E555" i="9" s="1"/>
  <c r="F555" i="9" s="1"/>
  <c r="A556" i="9"/>
  <c r="E556" i="9" s="1"/>
  <c r="F556" i="9" s="1"/>
  <c r="A557" i="9"/>
  <c r="E557" i="9" s="1"/>
  <c r="F557" i="9" s="1"/>
  <c r="A558" i="9"/>
  <c r="E558" i="9" s="1"/>
  <c r="F558" i="9" s="1"/>
  <c r="A559" i="9"/>
  <c r="E559" i="9" s="1"/>
  <c r="F559" i="9" s="1"/>
  <c r="A560" i="9"/>
  <c r="E560" i="9" s="1"/>
  <c r="F560" i="9" s="1"/>
  <c r="A561" i="9"/>
  <c r="E561" i="9" s="1"/>
  <c r="F561" i="9" s="1"/>
  <c r="A562" i="9"/>
  <c r="E562" i="9" s="1"/>
  <c r="F562" i="9" s="1"/>
  <c r="A563" i="9"/>
  <c r="E563" i="9" s="1"/>
  <c r="F563" i="9" s="1"/>
  <c r="A564" i="9"/>
  <c r="E564" i="9" s="1"/>
  <c r="F564" i="9" s="1"/>
  <c r="A565" i="9"/>
  <c r="E565" i="9" s="1"/>
  <c r="F565" i="9" s="1"/>
  <c r="A566" i="9"/>
  <c r="E566" i="9" s="1"/>
  <c r="F566" i="9" s="1"/>
  <c r="A567" i="9"/>
  <c r="E567" i="9" s="1"/>
  <c r="F567" i="9" s="1"/>
  <c r="A568" i="9"/>
  <c r="E568" i="9" s="1"/>
  <c r="F568" i="9" s="1"/>
  <c r="A569" i="9"/>
  <c r="E569" i="9" s="1"/>
  <c r="F569" i="9" s="1"/>
  <c r="A570" i="9"/>
  <c r="E570" i="9" s="1"/>
  <c r="F570" i="9" s="1"/>
  <c r="A571" i="9"/>
  <c r="E571" i="9" s="1"/>
  <c r="F571" i="9" s="1"/>
  <c r="A572" i="9"/>
  <c r="A573" i="9"/>
  <c r="E573" i="9" s="1"/>
  <c r="F573" i="9" s="1"/>
  <c r="A574" i="9"/>
  <c r="E574" i="9" s="1"/>
  <c r="F574" i="9" s="1"/>
  <c r="A575" i="9"/>
  <c r="A576" i="9"/>
  <c r="A577" i="9"/>
  <c r="E577" i="9" s="1"/>
  <c r="F577" i="9" s="1"/>
  <c r="A578" i="9"/>
  <c r="E578" i="9" s="1"/>
  <c r="F578" i="9" s="1"/>
  <c r="A579" i="9"/>
  <c r="E579" i="9" s="1"/>
  <c r="F579" i="9" s="1"/>
  <c r="A580" i="9"/>
  <c r="E580" i="9" s="1"/>
  <c r="F580" i="9" s="1"/>
  <c r="A581" i="9"/>
  <c r="E581" i="9" s="1"/>
  <c r="F581" i="9" s="1"/>
  <c r="A582" i="9"/>
  <c r="E582" i="9" s="1"/>
  <c r="F582" i="9" s="1"/>
  <c r="A583" i="9"/>
  <c r="A584" i="9"/>
  <c r="E584" i="9" s="1"/>
  <c r="F584" i="9" s="1"/>
  <c r="A585" i="9"/>
  <c r="E585" i="9" s="1"/>
  <c r="F585" i="9" s="1"/>
  <c r="A586" i="9"/>
  <c r="E586" i="9" s="1"/>
  <c r="F586" i="9" s="1"/>
  <c r="A587" i="9"/>
  <c r="E587" i="9" s="1"/>
  <c r="F587" i="9" s="1"/>
  <c r="A588" i="9"/>
  <c r="E588" i="9" s="1"/>
  <c r="F588" i="9" s="1"/>
  <c r="A589" i="9"/>
  <c r="A590" i="9"/>
  <c r="E590" i="9" s="1"/>
  <c r="F590" i="9" s="1"/>
  <c r="A591" i="9"/>
  <c r="E591" i="9" s="1"/>
  <c r="F591" i="9" s="1"/>
  <c r="A592" i="9"/>
  <c r="E592" i="9" s="1"/>
  <c r="F592" i="9" s="1"/>
  <c r="A593" i="9"/>
  <c r="E593" i="9" s="1"/>
  <c r="F593" i="9" s="1"/>
  <c r="A594" i="9"/>
  <c r="E594" i="9" s="1"/>
  <c r="F594" i="9" s="1"/>
  <c r="A595" i="9"/>
  <c r="E595" i="9" s="1"/>
  <c r="F595" i="9" s="1"/>
  <c r="A596" i="9"/>
  <c r="E596" i="9" s="1"/>
  <c r="F596" i="9" s="1"/>
  <c r="A597" i="9"/>
  <c r="E597" i="9" s="1"/>
  <c r="F597" i="9" s="1"/>
  <c r="A598" i="9"/>
  <c r="E598" i="9" s="1"/>
  <c r="F598" i="9" s="1"/>
  <c r="A599" i="9"/>
  <c r="E599" i="9" s="1"/>
  <c r="F599" i="9" s="1"/>
  <c r="A600" i="9"/>
  <c r="E600" i="9" s="1"/>
  <c r="F600" i="9" s="1"/>
  <c r="A601" i="9"/>
  <c r="E601" i="9" s="1"/>
  <c r="F601" i="9" s="1"/>
  <c r="A9" i="9"/>
  <c r="E9" i="9" s="1"/>
  <c r="F9" i="9" s="1"/>
  <c r="F48" i="9" l="1"/>
  <c r="F90" i="9"/>
  <c r="F74" i="9"/>
  <c r="F125" i="9"/>
  <c r="E147" i="9"/>
  <c r="F147" i="9" s="1"/>
  <c r="F602" i="9" l="1"/>
  <c r="F603" i="9" s="1"/>
  <c r="F604" i="9" s="1"/>
  <c r="C47" i="9"/>
</calcChain>
</file>

<file path=xl/sharedStrings.xml><?xml version="1.0" encoding="utf-8"?>
<sst xmlns="http://schemas.openxmlformats.org/spreadsheetml/2006/main" count="1619" uniqueCount="989">
  <si>
    <t>Etablissement du service d’infrastructure
de la défense de Bordeaux
Caserne Pelleport
9 rue de Cursol, BORDEAUX</t>
  </si>
  <si>
    <t>DESCRIPTIF</t>
  </si>
  <si>
    <t>Unité</t>
  </si>
  <si>
    <t>TERRASSEMENT
(y compris signalisation, sécurité, blindage, etc…)</t>
  </si>
  <si>
    <t>5 m3 &lt; volume &lt; 15 m3</t>
  </si>
  <si>
    <t>15 m3 &lt; volume &lt; 25 m3</t>
  </si>
  <si>
    <t>25 m3 &lt; volume &lt; 50 m3</t>
  </si>
  <si>
    <t>50 m3 &lt; volume &lt; 150 m3</t>
  </si>
  <si>
    <t>m3</t>
  </si>
  <si>
    <t>T</t>
  </si>
  <si>
    <t>m2</t>
  </si>
  <si>
    <t>20 m² &lt; surface &lt; 50 m²</t>
  </si>
  <si>
    <t>50 m² &lt; surface &lt; 150 m²</t>
  </si>
  <si>
    <t>Démolition de trottoir</t>
  </si>
  <si>
    <t>ml</t>
  </si>
  <si>
    <t>Réfection de bordures de trottoirs ou caniveaux tous type à l'identique</t>
  </si>
  <si>
    <t>10 m3 &lt; volume &lt; 25 m3</t>
  </si>
  <si>
    <t>25 m3 &lt; volume &lt; 100 m3</t>
  </si>
  <si>
    <t>100 m3 &lt; volume &lt; 200m3</t>
  </si>
  <si>
    <t>&lt; 20T</t>
  </si>
  <si>
    <t>&gt; 20 T</t>
  </si>
  <si>
    <t>100 m² &lt; surface &lt; 500m²</t>
  </si>
  <si>
    <t>500 m² &lt; surface &lt; 1000m²</t>
  </si>
  <si>
    <t>2,5T &lt; quantitée &lt; 20T</t>
  </si>
  <si>
    <t>25 m² &lt; surface &lt; 50 m²</t>
  </si>
  <si>
    <t>50 m² &lt; surface &lt; 100 m²</t>
  </si>
  <si>
    <t>100 m² &lt; surface &lt; 500 m²</t>
  </si>
  <si>
    <t>500 m² &lt; surface &lt; 1000 m²</t>
  </si>
  <si>
    <t>Rouleau de polyane PE de chantier type 150 largeur 6ml</t>
  </si>
  <si>
    <t>Rouleau de géotextile largeur de 4m</t>
  </si>
  <si>
    <r>
      <rPr>
        <sz val="10"/>
        <color theme="1"/>
        <rFont val="Vrinda"/>
        <family val="2"/>
      </rPr>
      <t>Ø</t>
    </r>
    <r>
      <rPr>
        <sz val="10"/>
        <color theme="1"/>
        <rFont val="Arial"/>
        <family val="2"/>
      </rPr>
      <t xml:space="preserve"> 63 à 90mm</t>
    </r>
  </si>
  <si>
    <r>
      <rPr>
        <sz val="10"/>
        <color theme="1"/>
        <rFont val="Vrinda"/>
        <family val="2"/>
      </rPr>
      <t>Ø</t>
    </r>
    <r>
      <rPr>
        <sz val="10"/>
        <color theme="1"/>
        <rFont val="Arial"/>
        <family val="2"/>
      </rPr>
      <t xml:space="preserve"> 110 à 140mm</t>
    </r>
  </si>
  <si>
    <r>
      <rPr>
        <sz val="10"/>
        <color theme="1"/>
        <rFont val="Vrinda"/>
        <family val="2"/>
      </rPr>
      <t>Ø</t>
    </r>
    <r>
      <rPr>
        <sz val="10"/>
        <color theme="1"/>
        <rFont val="Arial"/>
        <family val="2"/>
      </rPr>
      <t xml:space="preserve"> 160 mm</t>
    </r>
  </si>
  <si>
    <r>
      <rPr>
        <sz val="10"/>
        <color theme="1"/>
        <rFont val="Vrinda"/>
        <family val="2"/>
      </rPr>
      <t>Ø</t>
    </r>
    <r>
      <rPr>
        <sz val="10"/>
        <color theme="1"/>
        <rFont val="Arial"/>
        <family val="2"/>
      </rPr>
      <t xml:space="preserve"> 200 mm</t>
    </r>
  </si>
  <si>
    <r>
      <rPr>
        <sz val="10"/>
        <color theme="1"/>
        <rFont val="Vrinda"/>
        <family val="2"/>
      </rPr>
      <t>Ø</t>
    </r>
    <r>
      <rPr>
        <sz val="10"/>
        <color theme="1"/>
        <rFont val="Arial"/>
        <family val="2"/>
      </rPr>
      <t xml:space="preserve"> 250 mm</t>
    </r>
  </si>
  <si>
    <t>DRAINS</t>
  </si>
  <si>
    <t>U</t>
  </si>
  <si>
    <r>
      <rPr>
        <sz val="10"/>
        <color theme="1"/>
        <rFont val="Vrinda"/>
        <family val="2"/>
      </rPr>
      <t>Ø</t>
    </r>
    <r>
      <rPr>
        <sz val="10"/>
        <color theme="1"/>
        <rFont val="Arial"/>
        <family val="2"/>
      </rPr>
      <t xml:space="preserve"> 110 mm Lg &lt; 25m</t>
    </r>
  </si>
  <si>
    <r>
      <rPr>
        <sz val="10"/>
        <color theme="1"/>
        <rFont val="Vrinda"/>
        <family val="2"/>
      </rPr>
      <t>Ø</t>
    </r>
    <r>
      <rPr>
        <sz val="10"/>
        <color theme="1"/>
        <rFont val="Arial"/>
        <family val="2"/>
      </rPr>
      <t xml:space="preserve"> 110 mm 25m &lt; Lg &lt; 100m</t>
    </r>
  </si>
  <si>
    <r>
      <rPr>
        <sz val="10"/>
        <color theme="1"/>
        <rFont val="Vrinda"/>
        <family val="2"/>
      </rPr>
      <t>Ø</t>
    </r>
    <r>
      <rPr>
        <sz val="10"/>
        <color theme="1"/>
        <rFont val="Arial"/>
        <family val="2"/>
      </rPr>
      <t xml:space="preserve"> 110 mm Lg &gt; 100m</t>
    </r>
  </si>
  <si>
    <r>
      <rPr>
        <sz val="10"/>
        <color theme="1"/>
        <rFont val="Vrinda"/>
        <family val="2"/>
      </rPr>
      <t>Ø</t>
    </r>
    <r>
      <rPr>
        <sz val="10"/>
        <color theme="1"/>
        <rFont val="Arial"/>
        <family val="2"/>
      </rPr>
      <t xml:space="preserve"> 125 mm Lg &lt; 25m</t>
    </r>
  </si>
  <si>
    <r>
      <rPr>
        <sz val="10"/>
        <color theme="1"/>
        <rFont val="Vrinda"/>
        <family val="2"/>
      </rPr>
      <t>Ø</t>
    </r>
    <r>
      <rPr>
        <sz val="10"/>
        <color theme="1"/>
        <rFont val="Arial"/>
        <family val="2"/>
      </rPr>
      <t xml:space="preserve"> 125 mm 25m &lt; Lg &lt; 100m</t>
    </r>
  </si>
  <si>
    <r>
      <rPr>
        <sz val="10"/>
        <color theme="1"/>
        <rFont val="Vrinda"/>
        <family val="2"/>
      </rPr>
      <t>Ø</t>
    </r>
    <r>
      <rPr>
        <sz val="10"/>
        <color theme="1"/>
        <rFont val="Arial"/>
        <family val="2"/>
      </rPr>
      <t xml:space="preserve"> 125 mm Lg &gt; 100m</t>
    </r>
  </si>
  <si>
    <r>
      <rPr>
        <sz val="10"/>
        <color theme="1"/>
        <rFont val="Vrinda"/>
        <family val="2"/>
      </rPr>
      <t>Ø</t>
    </r>
    <r>
      <rPr>
        <sz val="10"/>
        <color theme="1"/>
        <rFont val="Arial"/>
        <family val="2"/>
      </rPr>
      <t xml:space="preserve"> 160 mm Lg &lt; 25m</t>
    </r>
  </si>
  <si>
    <r>
      <rPr>
        <sz val="10"/>
        <color theme="1"/>
        <rFont val="Vrinda"/>
        <family val="2"/>
      </rPr>
      <t>Ø</t>
    </r>
    <r>
      <rPr>
        <sz val="10"/>
        <color theme="1"/>
        <rFont val="Arial"/>
        <family val="2"/>
      </rPr>
      <t xml:space="preserve"> 160 mm 25m &lt; Lg &lt; 100m</t>
    </r>
  </si>
  <si>
    <r>
      <rPr>
        <sz val="10"/>
        <color theme="1"/>
        <rFont val="Vrinda"/>
        <family val="2"/>
      </rPr>
      <t>Ø</t>
    </r>
    <r>
      <rPr>
        <sz val="10"/>
        <color theme="1"/>
        <rFont val="Arial"/>
        <family val="2"/>
      </rPr>
      <t xml:space="preserve"> 160 mm Lg &gt; 100m</t>
    </r>
  </si>
  <si>
    <r>
      <rPr>
        <sz val="10"/>
        <color theme="1"/>
        <rFont val="Vrinda"/>
        <family val="2"/>
      </rPr>
      <t>Ø</t>
    </r>
    <r>
      <rPr>
        <sz val="10"/>
        <color theme="1"/>
        <rFont val="Arial"/>
        <family val="2"/>
      </rPr>
      <t xml:space="preserve"> 200 mm Lg &lt; 25m</t>
    </r>
  </si>
  <si>
    <r>
      <rPr>
        <sz val="10"/>
        <color theme="1"/>
        <rFont val="Vrinda"/>
        <family val="2"/>
      </rPr>
      <t>Ø</t>
    </r>
    <r>
      <rPr>
        <sz val="10"/>
        <color theme="1"/>
        <rFont val="Arial"/>
        <family val="2"/>
      </rPr>
      <t xml:space="preserve"> 200 mm 25m &lt; Lg &lt; 100m</t>
    </r>
  </si>
  <si>
    <r>
      <rPr>
        <sz val="10"/>
        <color theme="1"/>
        <rFont val="Vrinda"/>
        <family val="2"/>
      </rPr>
      <t>Ø</t>
    </r>
    <r>
      <rPr>
        <sz val="10"/>
        <color theme="1"/>
        <rFont val="Arial"/>
        <family val="2"/>
      </rPr>
      <t xml:space="preserve"> 200 mm Lg &gt; 100m</t>
    </r>
  </si>
  <si>
    <r>
      <rPr>
        <sz val="10"/>
        <color theme="1"/>
        <rFont val="Vrinda"/>
        <family val="2"/>
      </rPr>
      <t>Ø</t>
    </r>
    <r>
      <rPr>
        <sz val="10"/>
        <color theme="1"/>
        <rFont val="Arial"/>
        <family val="2"/>
      </rPr>
      <t xml:space="preserve"> 250 mm Lg &lt; 25m</t>
    </r>
  </si>
  <si>
    <r>
      <rPr>
        <sz val="10"/>
        <color theme="1"/>
        <rFont val="Vrinda"/>
        <family val="2"/>
      </rPr>
      <t>Ø</t>
    </r>
    <r>
      <rPr>
        <sz val="10"/>
        <color theme="1"/>
        <rFont val="Arial"/>
        <family val="2"/>
      </rPr>
      <t xml:space="preserve"> 250 mm 25m &lt; Lg &lt; 100m</t>
    </r>
  </si>
  <si>
    <r>
      <rPr>
        <sz val="10"/>
        <color theme="1"/>
        <rFont val="Vrinda"/>
        <family val="2"/>
      </rPr>
      <t>Ø</t>
    </r>
    <r>
      <rPr>
        <sz val="10"/>
        <color theme="1"/>
        <rFont val="Arial"/>
        <family val="2"/>
      </rPr>
      <t xml:space="preserve"> 250 mm Lg &gt; 100m</t>
    </r>
  </si>
  <si>
    <r>
      <rPr>
        <sz val="10"/>
        <color theme="1"/>
        <rFont val="Vrinda"/>
        <family val="2"/>
      </rPr>
      <t>Ø</t>
    </r>
    <r>
      <rPr>
        <sz val="10"/>
        <color theme="1"/>
        <rFont val="Arial"/>
        <family val="2"/>
      </rPr>
      <t xml:space="preserve"> 315 mm Lg &lt; 25m</t>
    </r>
  </si>
  <si>
    <r>
      <rPr>
        <sz val="10"/>
        <color theme="1"/>
        <rFont val="Vrinda"/>
        <family val="2"/>
      </rPr>
      <t>Ø</t>
    </r>
    <r>
      <rPr>
        <sz val="10"/>
        <color theme="1"/>
        <rFont val="Arial"/>
        <family val="2"/>
      </rPr>
      <t xml:space="preserve"> 315 mm 25m &lt; Lg &lt; 100m</t>
    </r>
  </si>
  <si>
    <r>
      <rPr>
        <sz val="10"/>
        <color theme="1"/>
        <rFont val="Vrinda"/>
        <family val="2"/>
      </rPr>
      <t>Ø</t>
    </r>
    <r>
      <rPr>
        <sz val="10"/>
        <color theme="1"/>
        <rFont val="Arial"/>
        <family val="2"/>
      </rPr>
      <t xml:space="preserve"> 315 mm Lg &gt; 100m</t>
    </r>
  </si>
  <si>
    <r>
      <rPr>
        <sz val="10"/>
        <color theme="1"/>
        <rFont val="Vrinda"/>
        <family val="2"/>
      </rPr>
      <t>Ø</t>
    </r>
    <r>
      <rPr>
        <sz val="10"/>
        <color theme="1"/>
        <rFont val="Arial"/>
        <family val="2"/>
      </rPr>
      <t xml:space="preserve"> 400 mm Lg &lt; 25m</t>
    </r>
  </si>
  <si>
    <r>
      <rPr>
        <sz val="10"/>
        <color theme="1"/>
        <rFont val="Vrinda"/>
        <family val="2"/>
      </rPr>
      <t>Ø</t>
    </r>
    <r>
      <rPr>
        <sz val="10"/>
        <color theme="1"/>
        <rFont val="Arial"/>
        <family val="2"/>
      </rPr>
      <t xml:space="preserve"> 400 mm 25m &lt; Lg &lt; 100m</t>
    </r>
  </si>
  <si>
    <r>
      <rPr>
        <sz val="10"/>
        <color theme="1"/>
        <rFont val="Vrinda"/>
        <family val="2"/>
      </rPr>
      <t>Ø</t>
    </r>
    <r>
      <rPr>
        <sz val="10"/>
        <color theme="1"/>
        <rFont val="Arial"/>
        <family val="2"/>
      </rPr>
      <t xml:space="preserve"> 400 mm Lg &gt; 100m</t>
    </r>
  </si>
  <si>
    <t xml:space="preserve">Ø 110 </t>
  </si>
  <si>
    <t>Ø 125</t>
  </si>
  <si>
    <t>Ø 160</t>
  </si>
  <si>
    <t>Ø 200</t>
  </si>
  <si>
    <t>Ø 250</t>
  </si>
  <si>
    <t>Ø 315</t>
  </si>
  <si>
    <t>Ø 110/125</t>
  </si>
  <si>
    <t>Ø 110/160</t>
  </si>
  <si>
    <t>Ø 125/160</t>
  </si>
  <si>
    <t>Ø 125/200</t>
  </si>
  <si>
    <t>Ø 160/200</t>
  </si>
  <si>
    <t>Ø 200/250</t>
  </si>
  <si>
    <t>Ø 110</t>
  </si>
  <si>
    <r>
      <rPr>
        <sz val="10"/>
        <color theme="1"/>
        <rFont val="Vrinda"/>
        <family val="2"/>
      </rPr>
      <t>Ø</t>
    </r>
    <r>
      <rPr>
        <sz val="10"/>
        <color theme="1"/>
        <rFont val="Arial"/>
        <family val="2"/>
      </rPr>
      <t xml:space="preserve"> 150 mm Lg &lt; 25m</t>
    </r>
  </si>
  <si>
    <r>
      <rPr>
        <sz val="10"/>
        <color theme="1"/>
        <rFont val="Vrinda"/>
        <family val="2"/>
      </rPr>
      <t>Ø</t>
    </r>
    <r>
      <rPr>
        <sz val="10"/>
        <color theme="1"/>
        <rFont val="Arial"/>
        <family val="2"/>
      </rPr>
      <t xml:space="preserve"> 150 mm 25m &lt; Lg &lt; 100m</t>
    </r>
  </si>
  <si>
    <r>
      <rPr>
        <sz val="10"/>
        <color theme="1"/>
        <rFont val="Vrinda"/>
        <family val="2"/>
      </rPr>
      <t>Ø</t>
    </r>
    <r>
      <rPr>
        <sz val="10"/>
        <color theme="1"/>
        <rFont val="Arial"/>
        <family val="2"/>
      </rPr>
      <t xml:space="preserve"> 150 mm Lg &gt; 100m</t>
    </r>
  </si>
  <si>
    <r>
      <rPr>
        <sz val="10"/>
        <color theme="1"/>
        <rFont val="Vrinda"/>
        <family val="2"/>
      </rPr>
      <t>Ø</t>
    </r>
    <r>
      <rPr>
        <sz val="10"/>
        <color theme="1"/>
        <rFont val="Arial"/>
        <family val="2"/>
      </rPr>
      <t xml:space="preserve"> 300 mm Lg &lt; 25m</t>
    </r>
  </si>
  <si>
    <r>
      <rPr>
        <sz val="10"/>
        <color theme="1"/>
        <rFont val="Vrinda"/>
        <family val="2"/>
      </rPr>
      <t>Ø</t>
    </r>
    <r>
      <rPr>
        <sz val="10"/>
        <color theme="1"/>
        <rFont val="Arial"/>
        <family val="2"/>
      </rPr>
      <t xml:space="preserve"> 300 mm 25m &lt; Lg &lt; 100m</t>
    </r>
  </si>
  <si>
    <r>
      <rPr>
        <sz val="10"/>
        <color theme="1"/>
        <rFont val="Vrinda"/>
        <family val="2"/>
      </rPr>
      <t>Ø</t>
    </r>
    <r>
      <rPr>
        <sz val="10"/>
        <color theme="1"/>
        <rFont val="Arial"/>
        <family val="2"/>
      </rPr>
      <t xml:space="preserve"> 300 mm Lg &gt; 100m</t>
    </r>
  </si>
  <si>
    <r>
      <rPr>
        <sz val="10"/>
        <color theme="1"/>
        <rFont val="Vrinda"/>
        <family val="2"/>
      </rPr>
      <t>Ø</t>
    </r>
    <r>
      <rPr>
        <sz val="10"/>
        <color theme="1"/>
        <rFont val="Arial"/>
        <family val="2"/>
      </rPr>
      <t>400 mm 25m &lt; Lg &lt; 100m</t>
    </r>
  </si>
  <si>
    <r>
      <rPr>
        <sz val="10"/>
        <color theme="1"/>
        <rFont val="Vrinda"/>
        <family val="2"/>
      </rPr>
      <t>Ø</t>
    </r>
    <r>
      <rPr>
        <sz val="10"/>
        <color theme="1"/>
        <rFont val="Arial"/>
        <family val="2"/>
      </rPr>
      <t xml:space="preserve"> 600 mm Lg &lt; 25m</t>
    </r>
  </si>
  <si>
    <r>
      <rPr>
        <sz val="10"/>
        <color theme="1"/>
        <rFont val="Vrinda"/>
        <family val="2"/>
      </rPr>
      <t>Ø</t>
    </r>
    <r>
      <rPr>
        <sz val="10"/>
        <color theme="1"/>
        <rFont val="Arial"/>
        <family val="2"/>
      </rPr>
      <t xml:space="preserve"> 600 mm 25m &lt; Lg &lt; 100m</t>
    </r>
  </si>
  <si>
    <r>
      <rPr>
        <sz val="10"/>
        <color theme="1"/>
        <rFont val="Vrinda"/>
        <family val="2"/>
      </rPr>
      <t>Ø</t>
    </r>
    <r>
      <rPr>
        <sz val="10"/>
        <color theme="1"/>
        <rFont val="Arial"/>
        <family val="2"/>
      </rPr>
      <t xml:space="preserve"> 600 mm Lg &gt; 100m</t>
    </r>
  </si>
  <si>
    <r>
      <rPr>
        <sz val="10"/>
        <color theme="1"/>
        <rFont val="Vrinda"/>
        <family val="2"/>
      </rPr>
      <t>Ø</t>
    </r>
    <r>
      <rPr>
        <sz val="10"/>
        <color theme="1"/>
        <rFont val="Arial"/>
        <family val="2"/>
      </rPr>
      <t xml:space="preserve"> 150 mm </t>
    </r>
  </si>
  <si>
    <r>
      <rPr>
        <sz val="10"/>
        <color theme="1"/>
        <rFont val="Vrinda"/>
        <family val="2"/>
      </rPr>
      <t>Ø</t>
    </r>
    <r>
      <rPr>
        <sz val="10"/>
        <color theme="1"/>
        <rFont val="Arial"/>
        <family val="2"/>
      </rPr>
      <t xml:space="preserve"> 200 mm </t>
    </r>
  </si>
  <si>
    <r>
      <rPr>
        <sz val="10"/>
        <color theme="1"/>
        <rFont val="Vrinda"/>
        <family val="2"/>
      </rPr>
      <t>Ø</t>
    </r>
    <r>
      <rPr>
        <sz val="10"/>
        <color theme="1"/>
        <rFont val="Arial"/>
        <family val="2"/>
      </rPr>
      <t xml:space="preserve"> 300 mm</t>
    </r>
  </si>
  <si>
    <r>
      <rPr>
        <sz val="10"/>
        <color theme="1"/>
        <rFont val="Vrinda"/>
        <family val="2"/>
      </rPr>
      <t>Ø</t>
    </r>
    <r>
      <rPr>
        <sz val="10"/>
        <color theme="1"/>
        <rFont val="Arial"/>
        <family val="2"/>
      </rPr>
      <t xml:space="preserve"> 400 mm</t>
    </r>
  </si>
  <si>
    <r>
      <rPr>
        <sz val="10"/>
        <color theme="1"/>
        <rFont val="Vrinda"/>
        <family val="2"/>
      </rPr>
      <t>Ø</t>
    </r>
    <r>
      <rPr>
        <sz val="10"/>
        <color theme="1"/>
        <rFont val="Arial"/>
        <family val="2"/>
      </rPr>
      <t xml:space="preserve"> 600 mm</t>
    </r>
  </si>
  <si>
    <t>Tampon étanche de 400 KN avec vérrouillage</t>
  </si>
  <si>
    <t>L0T</t>
  </si>
  <si>
    <t>L1T</t>
  </si>
  <si>
    <t>L2T</t>
  </si>
  <si>
    <t>L3T</t>
  </si>
  <si>
    <t>L4T</t>
  </si>
  <si>
    <r>
      <rPr>
        <sz val="10"/>
        <color theme="1"/>
        <rFont val="Vrinda"/>
        <family val="2"/>
      </rPr>
      <t>A1</t>
    </r>
    <r>
      <rPr>
        <sz val="10"/>
        <color theme="1"/>
        <rFont val="Arial"/>
        <family val="2"/>
      </rPr>
      <t xml:space="preserve"> mm Lg &lt; 25m</t>
    </r>
  </si>
  <si>
    <r>
      <rPr>
        <sz val="10"/>
        <color theme="1"/>
        <rFont val="Vrinda"/>
        <family val="2"/>
      </rPr>
      <t>A1</t>
    </r>
    <r>
      <rPr>
        <sz val="10"/>
        <color theme="1"/>
        <rFont val="Arial"/>
        <family val="2"/>
      </rPr>
      <t xml:space="preserve"> mm 25m &lt; Lg &lt; 100m</t>
    </r>
  </si>
  <si>
    <r>
      <rPr>
        <sz val="10"/>
        <color theme="1"/>
        <rFont val="Vrinda"/>
        <family val="2"/>
      </rPr>
      <t>A1</t>
    </r>
    <r>
      <rPr>
        <sz val="10"/>
        <color theme="1"/>
        <rFont val="Arial"/>
        <family val="2"/>
      </rPr>
      <t xml:space="preserve"> mm Lg &gt; 100m</t>
    </r>
  </si>
  <si>
    <r>
      <rPr>
        <sz val="10"/>
        <color theme="1"/>
        <rFont val="Vrinda"/>
        <family val="2"/>
      </rPr>
      <t>A2</t>
    </r>
    <r>
      <rPr>
        <sz val="10"/>
        <color theme="1"/>
        <rFont val="Arial"/>
        <family val="2"/>
      </rPr>
      <t xml:space="preserve"> mm Lg &lt; 25m</t>
    </r>
  </si>
  <si>
    <r>
      <rPr>
        <sz val="10"/>
        <color theme="1"/>
        <rFont val="Vrinda"/>
        <family val="2"/>
      </rPr>
      <t>A2</t>
    </r>
    <r>
      <rPr>
        <sz val="10"/>
        <color theme="1"/>
        <rFont val="Arial"/>
        <family val="2"/>
      </rPr>
      <t xml:space="preserve"> mm 25m &lt; Lg &lt; 100m</t>
    </r>
  </si>
  <si>
    <r>
      <rPr>
        <sz val="10"/>
        <color theme="1"/>
        <rFont val="Vrinda"/>
        <family val="2"/>
      </rPr>
      <t>A2</t>
    </r>
    <r>
      <rPr>
        <sz val="10"/>
        <color theme="1"/>
        <rFont val="Arial"/>
        <family val="2"/>
      </rPr>
      <t xml:space="preserve"> mm Lg &gt; 100m</t>
    </r>
  </si>
  <si>
    <r>
      <rPr>
        <sz val="10"/>
        <color theme="1"/>
        <rFont val="Vrinda"/>
        <family val="2"/>
      </rPr>
      <t>P1</t>
    </r>
    <r>
      <rPr>
        <sz val="10"/>
        <color theme="1"/>
        <rFont val="Arial"/>
        <family val="2"/>
      </rPr>
      <t xml:space="preserve"> mm Lg &lt; 25m</t>
    </r>
  </si>
  <si>
    <r>
      <rPr>
        <sz val="10"/>
        <color theme="1"/>
        <rFont val="Vrinda"/>
        <family val="2"/>
      </rPr>
      <t>P1</t>
    </r>
    <r>
      <rPr>
        <sz val="10"/>
        <color theme="1"/>
        <rFont val="Arial"/>
        <family val="2"/>
      </rPr>
      <t xml:space="preserve"> mm 25m &lt; Lg &lt; 100m</t>
    </r>
  </si>
  <si>
    <r>
      <rPr>
        <sz val="10"/>
        <color theme="1"/>
        <rFont val="Vrinda"/>
        <family val="2"/>
      </rPr>
      <t>P1</t>
    </r>
    <r>
      <rPr>
        <sz val="10"/>
        <color theme="1"/>
        <rFont val="Arial"/>
        <family val="2"/>
      </rPr>
      <t xml:space="preserve"> mm Lg &gt; 100m</t>
    </r>
  </si>
  <si>
    <r>
      <rPr>
        <sz val="10"/>
        <color theme="1"/>
        <rFont val="Vrinda"/>
        <family val="2"/>
      </rPr>
      <t>P2</t>
    </r>
    <r>
      <rPr>
        <sz val="10"/>
        <color theme="1"/>
        <rFont val="Arial"/>
        <family val="2"/>
      </rPr>
      <t xml:space="preserve"> mm Lg &lt; 25m</t>
    </r>
  </si>
  <si>
    <r>
      <rPr>
        <sz val="10"/>
        <color theme="1"/>
        <rFont val="Vrinda"/>
        <family val="2"/>
      </rPr>
      <t>P2</t>
    </r>
    <r>
      <rPr>
        <sz val="10"/>
        <color theme="1"/>
        <rFont val="Arial"/>
        <family val="2"/>
      </rPr>
      <t xml:space="preserve"> mm 25m &lt; Lg &lt; 100m</t>
    </r>
  </si>
  <si>
    <r>
      <rPr>
        <sz val="10"/>
        <color theme="1"/>
        <rFont val="Vrinda"/>
        <family val="2"/>
      </rPr>
      <t>P2</t>
    </r>
    <r>
      <rPr>
        <sz val="10"/>
        <color theme="1"/>
        <rFont val="Arial"/>
        <family val="2"/>
      </rPr>
      <t xml:space="preserve"> mm Lg &gt; 100m</t>
    </r>
  </si>
  <si>
    <r>
      <rPr>
        <sz val="10"/>
        <color theme="1"/>
        <rFont val="Vrinda"/>
        <family val="2"/>
      </rPr>
      <t>T1</t>
    </r>
    <r>
      <rPr>
        <sz val="10"/>
        <color theme="1"/>
        <rFont val="Arial"/>
        <family val="2"/>
      </rPr>
      <t xml:space="preserve"> mm Lg &lt; 25m</t>
    </r>
  </si>
  <si>
    <r>
      <rPr>
        <sz val="10"/>
        <color theme="1"/>
        <rFont val="Vrinda"/>
        <family val="2"/>
      </rPr>
      <t>T1</t>
    </r>
    <r>
      <rPr>
        <sz val="10"/>
        <color theme="1"/>
        <rFont val="Arial"/>
        <family val="2"/>
      </rPr>
      <t xml:space="preserve"> mm 25m &lt; Lg &lt; 100m</t>
    </r>
  </si>
  <si>
    <r>
      <rPr>
        <sz val="10"/>
        <color theme="1"/>
        <rFont val="Vrinda"/>
        <family val="2"/>
      </rPr>
      <t>T1</t>
    </r>
    <r>
      <rPr>
        <sz val="10"/>
        <color theme="1"/>
        <rFont val="Arial"/>
        <family val="2"/>
      </rPr>
      <t>mm Lg &gt; 100m</t>
    </r>
  </si>
  <si>
    <r>
      <rPr>
        <sz val="10"/>
        <color theme="1"/>
        <rFont val="Vrinda"/>
        <family val="2"/>
      </rPr>
      <t>T2</t>
    </r>
    <r>
      <rPr>
        <sz val="10"/>
        <color theme="1"/>
        <rFont val="Arial"/>
        <family val="2"/>
      </rPr>
      <t xml:space="preserve"> mm Lg &lt; 25m</t>
    </r>
  </si>
  <si>
    <r>
      <rPr>
        <sz val="10"/>
        <color theme="1"/>
        <rFont val="Vrinda"/>
        <family val="2"/>
      </rPr>
      <t>T2</t>
    </r>
    <r>
      <rPr>
        <sz val="10"/>
        <color theme="1"/>
        <rFont val="Arial"/>
        <family val="2"/>
      </rPr>
      <t xml:space="preserve"> mm 25m &lt; Lg &lt; 100m</t>
    </r>
  </si>
  <si>
    <r>
      <rPr>
        <sz val="10"/>
        <color theme="1"/>
        <rFont val="Vrinda"/>
        <family val="2"/>
      </rPr>
      <t>T2</t>
    </r>
    <r>
      <rPr>
        <sz val="10"/>
        <color theme="1"/>
        <rFont val="Arial"/>
        <family val="2"/>
      </rPr>
      <t xml:space="preserve"> mm Lg &gt; 100m</t>
    </r>
  </si>
  <si>
    <r>
      <rPr>
        <sz val="10"/>
        <color theme="1"/>
        <rFont val="Vrinda"/>
        <family val="2"/>
      </rPr>
      <t>CS1</t>
    </r>
    <r>
      <rPr>
        <sz val="10"/>
        <color theme="1"/>
        <rFont val="Arial"/>
        <family val="2"/>
      </rPr>
      <t xml:space="preserve"> mm Lg &lt; 25m</t>
    </r>
  </si>
  <si>
    <r>
      <rPr>
        <sz val="10"/>
        <color theme="1"/>
        <rFont val="Vrinda"/>
        <family val="2"/>
      </rPr>
      <t>CS1</t>
    </r>
    <r>
      <rPr>
        <sz val="10"/>
        <color theme="1"/>
        <rFont val="Arial"/>
        <family val="2"/>
      </rPr>
      <t xml:space="preserve"> mm 25m &lt; Lg &lt; 100m</t>
    </r>
  </si>
  <si>
    <r>
      <rPr>
        <sz val="10"/>
        <color theme="1"/>
        <rFont val="Vrinda"/>
        <family val="2"/>
      </rPr>
      <t>CS1</t>
    </r>
    <r>
      <rPr>
        <sz val="10"/>
        <color theme="1"/>
        <rFont val="Arial"/>
        <family val="2"/>
      </rPr>
      <t xml:space="preserve"> mm Lg &gt; 100m</t>
    </r>
  </si>
  <si>
    <r>
      <rPr>
        <sz val="10"/>
        <color theme="1"/>
        <rFont val="Vrinda"/>
        <family val="2"/>
      </rPr>
      <t>CS2</t>
    </r>
    <r>
      <rPr>
        <sz val="10"/>
        <color theme="1"/>
        <rFont val="Arial"/>
        <family val="2"/>
      </rPr>
      <t xml:space="preserve"> mm Lg &lt; 25m</t>
    </r>
  </si>
  <si>
    <r>
      <rPr>
        <sz val="10"/>
        <color theme="1"/>
        <rFont val="Vrinda"/>
        <family val="2"/>
      </rPr>
      <t>CS2</t>
    </r>
    <r>
      <rPr>
        <sz val="10"/>
        <color theme="1"/>
        <rFont val="Arial"/>
        <family val="2"/>
      </rPr>
      <t xml:space="preserve"> mm 25m &lt; Lg &lt; 100m</t>
    </r>
  </si>
  <si>
    <r>
      <rPr>
        <sz val="10"/>
        <color theme="1"/>
        <rFont val="Vrinda"/>
        <family val="2"/>
      </rPr>
      <t>CS2</t>
    </r>
    <r>
      <rPr>
        <sz val="10"/>
        <color theme="1"/>
        <rFont val="Arial"/>
        <family val="2"/>
      </rPr>
      <t xml:space="preserve"> mm Lg &gt; 100m</t>
    </r>
  </si>
  <si>
    <r>
      <rPr>
        <sz val="10"/>
        <color theme="1"/>
        <rFont val="Vrinda"/>
        <family val="2"/>
      </rPr>
      <t>CC1</t>
    </r>
    <r>
      <rPr>
        <sz val="10"/>
        <color theme="1"/>
        <rFont val="Arial"/>
        <family val="2"/>
      </rPr>
      <t xml:space="preserve"> mm Lg &lt; 25m</t>
    </r>
  </si>
  <si>
    <r>
      <rPr>
        <sz val="10"/>
        <color theme="1"/>
        <rFont val="Vrinda"/>
        <family val="2"/>
      </rPr>
      <t>CC1</t>
    </r>
    <r>
      <rPr>
        <sz val="10"/>
        <color theme="1"/>
        <rFont val="Arial"/>
        <family val="2"/>
      </rPr>
      <t xml:space="preserve"> mm 25m &lt; Lg &lt; 100m</t>
    </r>
  </si>
  <si>
    <r>
      <rPr>
        <sz val="10"/>
        <color theme="1"/>
        <rFont val="Vrinda"/>
        <family val="2"/>
      </rPr>
      <t>CC1</t>
    </r>
    <r>
      <rPr>
        <sz val="10"/>
        <color theme="1"/>
        <rFont val="Arial"/>
        <family val="2"/>
      </rPr>
      <t xml:space="preserve"> mm Lg &gt; 100m</t>
    </r>
  </si>
  <si>
    <r>
      <rPr>
        <sz val="10"/>
        <color theme="1"/>
        <rFont val="Vrinda"/>
        <family val="2"/>
      </rPr>
      <t>CC2</t>
    </r>
    <r>
      <rPr>
        <sz val="10"/>
        <color theme="1"/>
        <rFont val="Arial"/>
        <family val="2"/>
      </rPr>
      <t xml:space="preserve"> mm Lg &lt; 25m</t>
    </r>
  </si>
  <si>
    <r>
      <rPr>
        <sz val="10"/>
        <color theme="1"/>
        <rFont val="Vrinda"/>
        <family val="2"/>
      </rPr>
      <t>CC2</t>
    </r>
    <r>
      <rPr>
        <sz val="10"/>
        <color theme="1"/>
        <rFont val="Arial"/>
        <family val="2"/>
      </rPr>
      <t xml:space="preserve"> mm 25m &lt; Lg &lt; 100m</t>
    </r>
  </si>
  <si>
    <r>
      <rPr>
        <sz val="10"/>
        <color theme="1"/>
        <rFont val="Vrinda"/>
        <family val="2"/>
      </rPr>
      <t>CC2</t>
    </r>
    <r>
      <rPr>
        <sz val="10"/>
        <color theme="1"/>
        <rFont val="Arial"/>
        <family val="2"/>
      </rPr>
      <t xml:space="preserve"> mm Lg &gt; 100m</t>
    </r>
  </si>
  <si>
    <t>1,5 L/s, débourbeur 150L, séparateur 190L non renforcé</t>
  </si>
  <si>
    <t>1,5 L/s, débourbeur 150L, séparateur 190L renforcé</t>
  </si>
  <si>
    <t>3 L/s, débourbeur 300L, séparateur 359L non renforcé</t>
  </si>
  <si>
    <t>3 L/s, débourbeur 300L, séparateur 359L renforcé</t>
  </si>
  <si>
    <t>8 L/s, débourbeur 800L, séparateur 720L renforcé</t>
  </si>
  <si>
    <t>8 L/s, débourbeur 800L, séparateur 720L non renforcé</t>
  </si>
  <si>
    <t>10 L/s, débourbeur 1000L, séparateur 940L non renforcé</t>
  </si>
  <si>
    <t>10 L/s, débourbeur 1000L, séparateur 940L renforcé</t>
  </si>
  <si>
    <t>20 L/s, débourbeur 2000L, séparateur 2040L renforcé</t>
  </si>
  <si>
    <t>20 L/s, débourbeur 2000L, séparateur 2040L non renforcé</t>
  </si>
  <si>
    <t>25 L/s, débourbeur 2500L, séparateur 2700L non renforcé</t>
  </si>
  <si>
    <t>25 L/s, débourbeur 2500L, séparateur 2700L renforcé</t>
  </si>
  <si>
    <t>30 L/s, débourbeur 3000L, séparateur 3200L non renforcé</t>
  </si>
  <si>
    <t>30 L/s, débourbeur 3000L, séparateur 3200L renforcé</t>
  </si>
  <si>
    <t>30 m &lt; de haies &lt; 50m</t>
  </si>
  <si>
    <t>de haies &gt; 50m</t>
  </si>
  <si>
    <r>
      <t xml:space="preserve">d'arbres &lt; </t>
    </r>
    <r>
      <rPr>
        <sz val="10"/>
        <color theme="1"/>
        <rFont val="Vrinda"/>
        <family val="2"/>
      </rPr>
      <t>Ø</t>
    </r>
    <r>
      <rPr>
        <sz val="10"/>
        <color theme="1"/>
        <rFont val="Arial"/>
        <family val="2"/>
      </rPr>
      <t>20cm</t>
    </r>
  </si>
  <si>
    <r>
      <t xml:space="preserve">Ø20cm &lt; d'arbres &lt; </t>
    </r>
    <r>
      <rPr>
        <sz val="10"/>
        <color theme="1"/>
        <rFont val="Vrinda"/>
        <family val="2"/>
      </rPr>
      <t>Ø</t>
    </r>
    <r>
      <rPr>
        <sz val="10"/>
        <color theme="1"/>
        <rFont val="Arial"/>
        <family val="2"/>
      </rPr>
      <t>40cm</t>
    </r>
  </si>
  <si>
    <t>engazonnement</t>
  </si>
  <si>
    <t>Référence prix</t>
  </si>
  <si>
    <t>Quantités</t>
  </si>
  <si>
    <t xml:space="preserve"> prix  unitaire
en €HT</t>
  </si>
  <si>
    <t>Total
en €HT</t>
  </si>
  <si>
    <t>Etude : Vérification de note de calculs (forfait 1/2 journée)</t>
  </si>
  <si>
    <t>Mise à jour de plans format informatique (forfait 1/2 journée)</t>
  </si>
  <si>
    <t>Panneau de signalisation amovible "travaux" tous types</t>
  </si>
  <si>
    <t>LOCATION DE MATERIELS DE CHANTIER</t>
  </si>
  <si>
    <t>J</t>
  </si>
  <si>
    <t>F</t>
  </si>
  <si>
    <t>Conditionnement de déchets d'enrobés avec présence d'amiante, y compris double transport, double chargement et déchargement</t>
  </si>
  <si>
    <t>Mise en décharge de déchets d'enrobés avec présence d'amiante et fourniture BSDA</t>
  </si>
  <si>
    <t>Etude : Dimensionnement de réseau (forfait 1/2 journée)</t>
  </si>
  <si>
    <t>Etude : Etude de corrosion (forfait 1/2 journée)</t>
  </si>
  <si>
    <t>Mise à jour de plans format  (forfait 1/2 journée)</t>
  </si>
  <si>
    <t>Passage caméra dans réseau assainissement gravitaire y compris rapport</t>
  </si>
  <si>
    <t>Localisation de fuite sur réseau AEP (forfait 1/2 journée)</t>
  </si>
  <si>
    <t>Essai d'étanchéité et désinfection (forfait 1/2 journée)</t>
  </si>
  <si>
    <t>Analyse de potabilité</t>
  </si>
  <si>
    <t>FT</t>
  </si>
  <si>
    <t>Aspiratrice 8 m³</t>
  </si>
  <si>
    <t>Plan de retrait de matériaux amiantés (SS3) avec copie à l'inspection du travail</t>
  </si>
  <si>
    <t>Carottage et piquage sur canalisation amiante ciment, comprenant mesures de protection collectives et individuelles, les prélèvements éventuels, le nettoyage et la mise en décharge des déchets avec fourniture du BSDA</t>
  </si>
  <si>
    <t>Réparation urgente sur canalisation amiante ciment DN 150 mm</t>
  </si>
  <si>
    <t>Réparation urgente sur canalisation amiante ciment DN 400 mm</t>
  </si>
  <si>
    <t>TRAVAUX DIVERS  DE CLÔTURE</t>
  </si>
  <si>
    <t xml:space="preserve"> Fourniture, pose, calage, scellement y compris fouilles et béton de poteau départ en L de 50/50  </t>
  </si>
  <si>
    <t xml:space="preserve"> Fourniture, pose, calage, scellement y compris fouilles et béton de poteau division en T de 50/50 </t>
  </si>
  <si>
    <t xml:space="preserve"> Fourniture, pose, calage, scellement y compris fouilles et béton de poteau poussart en L de 40/40 </t>
  </si>
  <si>
    <t xml:space="preserve"> Fourniture, pose de plaque de soubassement intégré au poteau en béton armé vibré de 250x50x4</t>
  </si>
  <si>
    <t xml:space="preserve"> Clôture de 2,50 m de hauteur hors sol en treillis soudé à maille carré, diam 3,50 minimum, grillage abouts défensifs, fil d'acier galvanisés et plastifié vert maille 50x50 minimum</t>
  </si>
  <si>
    <t>Fourniture et pose de bavolet incliné à 45° pour fils de ronce</t>
  </si>
  <si>
    <t>Fourniture, pose, calage, scellement y compris fouilles et béton de poteau en alliage d'aluminium pour panneau rigide</t>
  </si>
  <si>
    <t xml:space="preserve">Fourniture et pose de bavolet incliné à 45° extérieur </t>
  </si>
  <si>
    <t>Fourniture et pose de soubassement pour cloture</t>
  </si>
  <si>
    <t>Fourniture et pose de panneaux en treillis soudés à maille verticale de 200X50 mm,bi fils soudés et doublés horizontalement diam 8/6/8</t>
  </si>
  <si>
    <t>Fourniture et pose de concertina</t>
  </si>
  <si>
    <t>Démontage du chaperon</t>
  </si>
  <si>
    <t>Démontage du panneau supérieur</t>
  </si>
  <si>
    <t>Remontage du chaperon</t>
  </si>
  <si>
    <t>Remontage du panneau supérieur</t>
  </si>
  <si>
    <t>Réfection du trou de scellement du poteau dans fondation en béton existante</t>
  </si>
  <si>
    <t>Démontage pour réutilisation de l'équipement en fil de fer barbelé des bas volet (4 lignes de fil de fer barbelé)</t>
  </si>
  <si>
    <t>Remontage de l'équipement en fil de fer barbelé des bas volet (4 lignes de fil de fer barbelé)</t>
  </si>
  <si>
    <t>Fourniture et pose de poteau en béton armé avec bas volet</t>
  </si>
  <si>
    <t>Travaux à l'heure</t>
  </si>
  <si>
    <t>Dossier de mode opératoire amiante avec copie à l'inspection du travail, à la CARSAT et à l'OPPBTP</t>
  </si>
  <si>
    <t xml:space="preserve">Dossier de mode opératoire amiante </t>
  </si>
  <si>
    <t>H</t>
  </si>
  <si>
    <t xml:space="preserve">Pelle hydraulique automotrice sur chenille, en buté ou rétro </t>
  </si>
  <si>
    <t xml:space="preserve">Pelle hydraulique automotrice sur pneu, en buté ou rétro </t>
  </si>
  <si>
    <t>Minipelle sur chenille (5 à 6 T)</t>
  </si>
  <si>
    <t>Minipelle sur pneu (7T)</t>
  </si>
  <si>
    <t>Minipelle sur chenille &lt; 2,5T</t>
  </si>
  <si>
    <t xml:space="preserve">Tractopelle standard </t>
  </si>
  <si>
    <t>Nacelle sur véhicule (&lt; 20m)</t>
  </si>
  <si>
    <t>Nacelle à mât vertical électrique (&lt; 8m)</t>
  </si>
  <si>
    <t>Nacelle sur véhicule (&gt; 20m)</t>
  </si>
  <si>
    <t>Feu tricolore de chantier</t>
  </si>
  <si>
    <t xml:space="preserve">Ballon d'éclairage </t>
  </si>
  <si>
    <t>Mât d'éclairage tractable (&lt; 3000 m²)</t>
  </si>
  <si>
    <t>Mât d'éclairage tractable (&gt; 3000 m²)</t>
  </si>
  <si>
    <t>Conteneur type TC20</t>
  </si>
  <si>
    <t>Conteneur type TC10</t>
  </si>
  <si>
    <t>Nacelle à mât vertical électrique (&gt; 8m)</t>
  </si>
  <si>
    <t>Démontage d'un poteau (compris la démolition de la fondation et le démontage des panneaux et chaperons adjacents)</t>
  </si>
  <si>
    <t>Fourniture et pose des panneaux de clôtures avec panneau béton (y compris poteau et scellement)</t>
  </si>
  <si>
    <t>Remblaiement en terre végétale en pied de clôture
(10cm d'épaiseur sur 50cm de large)</t>
  </si>
  <si>
    <t>Dégagement de la terre végétale et débroussaillage en pied de clôture
(sur 30cm de chaque côté de la clôture)</t>
  </si>
  <si>
    <t>Les prix du BPU s'entendent avec les remises fournisseur appliquées sur les pièces et le coefficient de l'entreprise appliquée.</t>
  </si>
  <si>
    <t>Mise en place d'un sanitaire  de chantier comprenant le chargement, le déchargement, le transport, tous branchements in situ compris</t>
  </si>
  <si>
    <t>Location d'un sanitaire  de chantier comprenant le vidage et l'entretien</t>
  </si>
  <si>
    <t>Mise en place d'une baraque de chantier (vestiaire, réfectoire, salle de réunion, de dimension 2,50 m x 6,00 m environ)comprenant double transport, double chargement et déchargement tous branchements in situ compris</t>
  </si>
  <si>
    <t>Location d'une baraque de chantier dito</t>
  </si>
  <si>
    <t>Mise en place et location d'une clôture de chantier en grille métallique hauteur 2,00 m sur plots béton, compris transport, chargement, déchargement, montage, démontage (compté par jour et au mètre linéaire)</t>
  </si>
  <si>
    <t>Clôture piquets et rubalise</t>
  </si>
  <si>
    <t>Branchement électrique de chantier sur réseau client, y compris armoire et protections électriques</t>
  </si>
  <si>
    <t>Branchement électrique de chantier sur réseau extérieur de distribution, y compris armoire, protections électriques et toutes démarches auprès des sociétés concessionnaires</t>
  </si>
  <si>
    <t>Branchement eau pour approvisionnement du chantier y compris fourniture du compteur d'eau et protection des canalisations vis-à-vis des chocs et du gel en période hivernale</t>
  </si>
  <si>
    <t>PRESTATIONS GENERALES</t>
  </si>
  <si>
    <t>GEN01</t>
  </si>
  <si>
    <t>GEN02</t>
  </si>
  <si>
    <t>GEN03</t>
  </si>
  <si>
    <t>GEN04</t>
  </si>
  <si>
    <t>GEN05</t>
  </si>
  <si>
    <t>GEN06</t>
  </si>
  <si>
    <t>GEN07</t>
  </si>
  <si>
    <t>GEN08</t>
  </si>
  <si>
    <t>GEN09</t>
  </si>
  <si>
    <t>GEN10</t>
  </si>
  <si>
    <t>GEN11</t>
  </si>
  <si>
    <t>GEN12</t>
  </si>
  <si>
    <t>GEN13</t>
  </si>
  <si>
    <t>GEN14</t>
  </si>
  <si>
    <t>VOI001</t>
  </si>
  <si>
    <t>VOI002</t>
  </si>
  <si>
    <t>VOI003</t>
  </si>
  <si>
    <t>VOI004</t>
  </si>
  <si>
    <t>VOI005</t>
  </si>
  <si>
    <t>VOI006</t>
  </si>
  <si>
    <t>VOI007</t>
  </si>
  <si>
    <t>VOI008</t>
  </si>
  <si>
    <t>VOI009</t>
  </si>
  <si>
    <t>VOI010</t>
  </si>
  <si>
    <t>VOI011</t>
  </si>
  <si>
    <t>VOI012</t>
  </si>
  <si>
    <t>VOI013</t>
  </si>
  <si>
    <t>VOI014</t>
  </si>
  <si>
    <t>VOI015</t>
  </si>
  <si>
    <t>VOI016</t>
  </si>
  <si>
    <t>VOI017</t>
  </si>
  <si>
    <t>VOI018</t>
  </si>
  <si>
    <t>VOI019</t>
  </si>
  <si>
    <t>VOI020</t>
  </si>
  <si>
    <t>VOI021</t>
  </si>
  <si>
    <t>VOI022</t>
  </si>
  <si>
    <t>VOI023</t>
  </si>
  <si>
    <t>VOI024</t>
  </si>
  <si>
    <t>VOI025</t>
  </si>
  <si>
    <t>VOI026</t>
  </si>
  <si>
    <t>VOI027</t>
  </si>
  <si>
    <t>VOI028</t>
  </si>
  <si>
    <t>VOI029</t>
  </si>
  <si>
    <t>VOI030</t>
  </si>
  <si>
    <t>VOI031</t>
  </si>
  <si>
    <t>VOI032</t>
  </si>
  <si>
    <t>VOI033</t>
  </si>
  <si>
    <t>VOI034</t>
  </si>
  <si>
    <t>VOI035</t>
  </si>
  <si>
    <t>VOI036</t>
  </si>
  <si>
    <t>VOI037</t>
  </si>
  <si>
    <t>VOI038</t>
  </si>
  <si>
    <t>VOI039</t>
  </si>
  <si>
    <t>VOI040</t>
  </si>
  <si>
    <t>VOI041</t>
  </si>
  <si>
    <t>VOI042</t>
  </si>
  <si>
    <t>VOI043</t>
  </si>
  <si>
    <t>VOI044</t>
  </si>
  <si>
    <t>VOI045</t>
  </si>
  <si>
    <t>VOI046</t>
  </si>
  <si>
    <t>VOI047</t>
  </si>
  <si>
    <t>VOI048</t>
  </si>
  <si>
    <t>VOI049</t>
  </si>
  <si>
    <t>VOI050</t>
  </si>
  <si>
    <t>VOI051</t>
  </si>
  <si>
    <t>VOI052</t>
  </si>
  <si>
    <t>VOI053</t>
  </si>
  <si>
    <t>VOI054</t>
  </si>
  <si>
    <t>VOI055</t>
  </si>
  <si>
    <t>VOI056</t>
  </si>
  <si>
    <t>VOI057</t>
  </si>
  <si>
    <t>VOI058</t>
  </si>
  <si>
    <t>VOI059</t>
  </si>
  <si>
    <t>VOI060</t>
  </si>
  <si>
    <t>VOI061</t>
  </si>
  <si>
    <t>VOI062</t>
  </si>
  <si>
    <t>VOI063</t>
  </si>
  <si>
    <t>VOI064</t>
  </si>
  <si>
    <t>VOI065</t>
  </si>
  <si>
    <t>VOI066</t>
  </si>
  <si>
    <t>VOI067</t>
  </si>
  <si>
    <t>VOI068</t>
  </si>
  <si>
    <t>VOI069</t>
  </si>
  <si>
    <t>VOI070</t>
  </si>
  <si>
    <t>VOI071</t>
  </si>
  <si>
    <t>VOI072</t>
  </si>
  <si>
    <t>VOI073</t>
  </si>
  <si>
    <t>VOI074</t>
  </si>
  <si>
    <t>VOI075</t>
  </si>
  <si>
    <t>VOI076</t>
  </si>
  <si>
    <t>VOI077</t>
  </si>
  <si>
    <t>VOI078</t>
  </si>
  <si>
    <t>VOI079</t>
  </si>
  <si>
    <t>VOI080</t>
  </si>
  <si>
    <t>VOI081</t>
  </si>
  <si>
    <t>VOI082</t>
  </si>
  <si>
    <t>VOI083</t>
  </si>
  <si>
    <t>VOI084</t>
  </si>
  <si>
    <t>VOI085</t>
  </si>
  <si>
    <t>VOI086</t>
  </si>
  <si>
    <t>VOI087</t>
  </si>
  <si>
    <t>VOI088</t>
  </si>
  <si>
    <t>VOI089</t>
  </si>
  <si>
    <t>VOI090</t>
  </si>
  <si>
    <t>VOI091</t>
  </si>
  <si>
    <t>VOI092</t>
  </si>
  <si>
    <t>VOI093</t>
  </si>
  <si>
    <t>VOI094</t>
  </si>
  <si>
    <t>VOI095</t>
  </si>
  <si>
    <t>VOI096</t>
  </si>
  <si>
    <t>VOI097</t>
  </si>
  <si>
    <t>VOI098</t>
  </si>
  <si>
    <t>VOI099</t>
  </si>
  <si>
    <t>VOI100</t>
  </si>
  <si>
    <t>VOI101</t>
  </si>
  <si>
    <t>VOI102</t>
  </si>
  <si>
    <t>VOI103</t>
  </si>
  <si>
    <t>VOI104</t>
  </si>
  <si>
    <t>VOI105</t>
  </si>
  <si>
    <t>VOI106</t>
  </si>
  <si>
    <t>VOI107</t>
  </si>
  <si>
    <t>VOI108</t>
  </si>
  <si>
    <t>VOI109</t>
  </si>
  <si>
    <t>VOI110</t>
  </si>
  <si>
    <t>VOI111</t>
  </si>
  <si>
    <t>VOI112</t>
  </si>
  <si>
    <t>VOI113</t>
  </si>
  <si>
    <t>VOI114</t>
  </si>
  <si>
    <t>VOI115</t>
  </si>
  <si>
    <t>RD001</t>
  </si>
  <si>
    <t>RD002</t>
  </si>
  <si>
    <t>RD003</t>
  </si>
  <si>
    <t>RD004</t>
  </si>
  <si>
    <t>RD005</t>
  </si>
  <si>
    <t>RD006</t>
  </si>
  <si>
    <t>RD007</t>
  </si>
  <si>
    <t>RD008</t>
  </si>
  <si>
    <t>RD009</t>
  </si>
  <si>
    <t>RD010</t>
  </si>
  <si>
    <t>RD011</t>
  </si>
  <si>
    <t>RD012</t>
  </si>
  <si>
    <t>RD013</t>
  </si>
  <si>
    <t>RD014</t>
  </si>
  <si>
    <t>RD015</t>
  </si>
  <si>
    <t>RD016</t>
  </si>
  <si>
    <t>RD017</t>
  </si>
  <si>
    <t>RD018</t>
  </si>
  <si>
    <t>RD019</t>
  </si>
  <si>
    <t>RD020</t>
  </si>
  <si>
    <t>RD021</t>
  </si>
  <si>
    <t>RD022</t>
  </si>
  <si>
    <t>RD023</t>
  </si>
  <si>
    <t>RD024</t>
  </si>
  <si>
    <t>RD025</t>
  </si>
  <si>
    <t>RD026</t>
  </si>
  <si>
    <t>RD027</t>
  </si>
  <si>
    <t>RD028</t>
  </si>
  <si>
    <t>RD029</t>
  </si>
  <si>
    <t>RD030</t>
  </si>
  <si>
    <t>RD031</t>
  </si>
  <si>
    <t>RD032</t>
  </si>
  <si>
    <t>RD033</t>
  </si>
  <si>
    <t>RD034</t>
  </si>
  <si>
    <t>RD035</t>
  </si>
  <si>
    <t>RD036</t>
  </si>
  <si>
    <t>RD037</t>
  </si>
  <si>
    <t>RD038</t>
  </si>
  <si>
    <t>RD039</t>
  </si>
  <si>
    <t>RD040</t>
  </si>
  <si>
    <t>RD041</t>
  </si>
  <si>
    <t>RD042</t>
  </si>
  <si>
    <t>RD043</t>
  </si>
  <si>
    <t>RD044</t>
  </si>
  <si>
    <t>RD045</t>
  </si>
  <si>
    <t>RD046</t>
  </si>
  <si>
    <t>RD047</t>
  </si>
  <si>
    <t>RD048</t>
  </si>
  <si>
    <t>RD049</t>
  </si>
  <si>
    <t>RD050</t>
  </si>
  <si>
    <t>RD051</t>
  </si>
  <si>
    <t>RD052</t>
  </si>
  <si>
    <t>RD053</t>
  </si>
  <si>
    <t>RD054</t>
  </si>
  <si>
    <t>RD055</t>
  </si>
  <si>
    <t>RD056</t>
  </si>
  <si>
    <t>RD057</t>
  </si>
  <si>
    <t>RD058</t>
  </si>
  <si>
    <t>RD059</t>
  </si>
  <si>
    <t>RD060</t>
  </si>
  <si>
    <t>RD061</t>
  </si>
  <si>
    <t>RD062</t>
  </si>
  <si>
    <t>RD063</t>
  </si>
  <si>
    <t>RD064</t>
  </si>
  <si>
    <t>RD065</t>
  </si>
  <si>
    <t>RD066</t>
  </si>
  <si>
    <t>RD067</t>
  </si>
  <si>
    <t>RD068</t>
  </si>
  <si>
    <t>RD069</t>
  </si>
  <si>
    <t>RD070</t>
  </si>
  <si>
    <t>RD071</t>
  </si>
  <si>
    <t>RD072</t>
  </si>
  <si>
    <t>RD073</t>
  </si>
  <si>
    <t>RD074</t>
  </si>
  <si>
    <t>RD075</t>
  </si>
  <si>
    <t>RD076</t>
  </si>
  <si>
    <t>RD077</t>
  </si>
  <si>
    <t>RD078</t>
  </si>
  <si>
    <t>RD079</t>
  </si>
  <si>
    <t>RD080</t>
  </si>
  <si>
    <t>RD081</t>
  </si>
  <si>
    <t>RD082</t>
  </si>
  <si>
    <t>RD083</t>
  </si>
  <si>
    <t>RD084</t>
  </si>
  <si>
    <t>RD085</t>
  </si>
  <si>
    <t>RD086</t>
  </si>
  <si>
    <t>RD087</t>
  </si>
  <si>
    <t>RD088</t>
  </si>
  <si>
    <t>RD089</t>
  </si>
  <si>
    <t>RD090</t>
  </si>
  <si>
    <t>RD091</t>
  </si>
  <si>
    <t>RD092</t>
  </si>
  <si>
    <t>RD093</t>
  </si>
  <si>
    <t>RD094</t>
  </si>
  <si>
    <t>RD095</t>
  </si>
  <si>
    <t>RD096</t>
  </si>
  <si>
    <t>RD097</t>
  </si>
  <si>
    <t>RD098</t>
  </si>
  <si>
    <t>RD099</t>
  </si>
  <si>
    <t>RD100</t>
  </si>
  <si>
    <t>RD101</t>
  </si>
  <si>
    <t>RD102</t>
  </si>
  <si>
    <t>RD103</t>
  </si>
  <si>
    <t>RD104</t>
  </si>
  <si>
    <t>RD105</t>
  </si>
  <si>
    <t>RD106</t>
  </si>
  <si>
    <t>RD107</t>
  </si>
  <si>
    <t>RD108</t>
  </si>
  <si>
    <t>RD109</t>
  </si>
  <si>
    <t>RD110</t>
  </si>
  <si>
    <t>RD111</t>
  </si>
  <si>
    <t>RD112</t>
  </si>
  <si>
    <t>RD113</t>
  </si>
  <si>
    <t>RD114</t>
  </si>
  <si>
    <t>RD115</t>
  </si>
  <si>
    <t>RD116</t>
  </si>
  <si>
    <t>RD117</t>
  </si>
  <si>
    <t>RD118</t>
  </si>
  <si>
    <t>RD119</t>
  </si>
  <si>
    <t>RD120</t>
  </si>
  <si>
    <t>RD121</t>
  </si>
  <si>
    <t>RD122</t>
  </si>
  <si>
    <t>RD123</t>
  </si>
  <si>
    <t>RD124</t>
  </si>
  <si>
    <t>RD125</t>
  </si>
  <si>
    <t>RD126</t>
  </si>
  <si>
    <t>RD127</t>
  </si>
  <si>
    <t>RD128</t>
  </si>
  <si>
    <t>RD129</t>
  </si>
  <si>
    <t>RD130</t>
  </si>
  <si>
    <t>RD131</t>
  </si>
  <si>
    <t>RD132</t>
  </si>
  <si>
    <t>RD133</t>
  </si>
  <si>
    <t>RD134</t>
  </si>
  <si>
    <t>RD135</t>
  </si>
  <si>
    <t>RD136</t>
  </si>
  <si>
    <t>RD137</t>
  </si>
  <si>
    <t>RD138</t>
  </si>
  <si>
    <t>RD139</t>
  </si>
  <si>
    <t>RD140</t>
  </si>
  <si>
    <t>RD141</t>
  </si>
  <si>
    <t>RD142</t>
  </si>
  <si>
    <t>RD143</t>
  </si>
  <si>
    <t>RD144</t>
  </si>
  <si>
    <t>RD145</t>
  </si>
  <si>
    <t>RD146</t>
  </si>
  <si>
    <t>RD147</t>
  </si>
  <si>
    <t>RD148</t>
  </si>
  <si>
    <t>RD149</t>
  </si>
  <si>
    <t>RD150</t>
  </si>
  <si>
    <t>RD151</t>
  </si>
  <si>
    <t>RD152</t>
  </si>
  <si>
    <t>RD153</t>
  </si>
  <si>
    <t>RD154</t>
  </si>
  <si>
    <t>RD155</t>
  </si>
  <si>
    <t>RD156</t>
  </si>
  <si>
    <t>RD157</t>
  </si>
  <si>
    <t>RD158</t>
  </si>
  <si>
    <t>RD159</t>
  </si>
  <si>
    <t>RD160</t>
  </si>
  <si>
    <t>RD161</t>
  </si>
  <si>
    <t>RD162</t>
  </si>
  <si>
    <t>RD163</t>
  </si>
  <si>
    <t>RD164</t>
  </si>
  <si>
    <t>RD165</t>
  </si>
  <si>
    <t>RD166</t>
  </si>
  <si>
    <t>RD167</t>
  </si>
  <si>
    <t>RD168</t>
  </si>
  <si>
    <t>RD169</t>
  </si>
  <si>
    <t>RD170</t>
  </si>
  <si>
    <t>RD171</t>
  </si>
  <si>
    <t>RD172</t>
  </si>
  <si>
    <t>RD173</t>
  </si>
  <si>
    <t>RD174</t>
  </si>
  <si>
    <t>RD175</t>
  </si>
  <si>
    <t>RD176</t>
  </si>
  <si>
    <t>RD177</t>
  </si>
  <si>
    <t>RD178</t>
  </si>
  <si>
    <t>RD179</t>
  </si>
  <si>
    <t>RD180</t>
  </si>
  <si>
    <t>RD181</t>
  </si>
  <si>
    <t>RD182</t>
  </si>
  <si>
    <t>RD183</t>
  </si>
  <si>
    <t>RD184</t>
  </si>
  <si>
    <t>RD185</t>
  </si>
  <si>
    <t>RD186</t>
  </si>
  <si>
    <t>RD187</t>
  </si>
  <si>
    <t>RD188</t>
  </si>
  <si>
    <t>RD189</t>
  </si>
  <si>
    <t>RD190</t>
  </si>
  <si>
    <t>RD191</t>
  </si>
  <si>
    <t>RD192</t>
  </si>
  <si>
    <t>RD193</t>
  </si>
  <si>
    <t>RD194</t>
  </si>
  <si>
    <t>RD195</t>
  </si>
  <si>
    <t>RD196</t>
  </si>
  <si>
    <t>RD197</t>
  </si>
  <si>
    <t>RD198</t>
  </si>
  <si>
    <t>RD199</t>
  </si>
  <si>
    <t>RD200</t>
  </si>
  <si>
    <t>RD201</t>
  </si>
  <si>
    <t>RD202</t>
  </si>
  <si>
    <t>RD203</t>
  </si>
  <si>
    <t>RD204</t>
  </si>
  <si>
    <t>RD205</t>
  </si>
  <si>
    <t>RD206</t>
  </si>
  <si>
    <t>RD207</t>
  </si>
  <si>
    <t>RD208</t>
  </si>
  <si>
    <t>RD209</t>
  </si>
  <si>
    <t>RD210</t>
  </si>
  <si>
    <t>RD211</t>
  </si>
  <si>
    <t>RD212</t>
  </si>
  <si>
    <t>RD213</t>
  </si>
  <si>
    <t>RD214</t>
  </si>
  <si>
    <t>RD215</t>
  </si>
  <si>
    <t>RD216</t>
  </si>
  <si>
    <t>RD217</t>
  </si>
  <si>
    <t>RD218</t>
  </si>
  <si>
    <t>RD219</t>
  </si>
  <si>
    <t>RD220</t>
  </si>
  <si>
    <t>RD221</t>
  </si>
  <si>
    <t>RD222</t>
  </si>
  <si>
    <t>RD223</t>
  </si>
  <si>
    <t>RD224</t>
  </si>
  <si>
    <t>RD225</t>
  </si>
  <si>
    <t>RD226</t>
  </si>
  <si>
    <t>RD227</t>
  </si>
  <si>
    <t>RD228</t>
  </si>
  <si>
    <t>RD229</t>
  </si>
  <si>
    <t>RD230</t>
  </si>
  <si>
    <t>RD231</t>
  </si>
  <si>
    <t>RD232</t>
  </si>
  <si>
    <t>RD233</t>
  </si>
  <si>
    <t>RD234</t>
  </si>
  <si>
    <t>RD235</t>
  </si>
  <si>
    <t>RD236</t>
  </si>
  <si>
    <t>RD237</t>
  </si>
  <si>
    <t>RD238</t>
  </si>
  <si>
    <t>RD239</t>
  </si>
  <si>
    <t>RD240</t>
  </si>
  <si>
    <t>RD241</t>
  </si>
  <si>
    <t>RD242</t>
  </si>
  <si>
    <t>RD243</t>
  </si>
  <si>
    <t>RD244</t>
  </si>
  <si>
    <t>RD245</t>
  </si>
  <si>
    <t>RD246</t>
  </si>
  <si>
    <t>RD247</t>
  </si>
  <si>
    <t>RD248</t>
  </si>
  <si>
    <t>RD249</t>
  </si>
  <si>
    <t>RD250</t>
  </si>
  <si>
    <t>RD251</t>
  </si>
  <si>
    <t>RD252</t>
  </si>
  <si>
    <t>RD253</t>
  </si>
  <si>
    <t>RD254</t>
  </si>
  <si>
    <t>RD255</t>
  </si>
  <si>
    <t>RD256</t>
  </si>
  <si>
    <t>RD257</t>
  </si>
  <si>
    <t>RD258</t>
  </si>
  <si>
    <t>RD259</t>
  </si>
  <si>
    <t>RD260</t>
  </si>
  <si>
    <t>RD261</t>
  </si>
  <si>
    <t>RD262</t>
  </si>
  <si>
    <t>RD263</t>
  </si>
  <si>
    <t>RD264</t>
  </si>
  <si>
    <t>RD265</t>
  </si>
  <si>
    <t>RD266</t>
  </si>
  <si>
    <t>RD267</t>
  </si>
  <si>
    <t>RD268</t>
  </si>
  <si>
    <t>RD269</t>
  </si>
  <si>
    <t>RD270</t>
  </si>
  <si>
    <t>RD271</t>
  </si>
  <si>
    <t>RD272</t>
  </si>
  <si>
    <t>RD273</t>
  </si>
  <si>
    <t>RD274</t>
  </si>
  <si>
    <t>RD275</t>
  </si>
  <si>
    <t>RD276</t>
  </si>
  <si>
    <t>RD277</t>
  </si>
  <si>
    <t>RD278</t>
  </si>
  <si>
    <t>RD279</t>
  </si>
  <si>
    <t>RD280</t>
  </si>
  <si>
    <t>RD281</t>
  </si>
  <si>
    <t>RD282</t>
  </si>
  <si>
    <t>ESP001</t>
  </si>
  <si>
    <t>ESP002</t>
  </si>
  <si>
    <t>ESP003</t>
  </si>
  <si>
    <t>ESP004</t>
  </si>
  <si>
    <t>ESP005</t>
  </si>
  <si>
    <t>ESP006</t>
  </si>
  <si>
    <t>ESP007</t>
  </si>
  <si>
    <t>ESP008</t>
  </si>
  <si>
    <t>ESP009</t>
  </si>
  <si>
    <t>ESP010</t>
  </si>
  <si>
    <t>ESP011</t>
  </si>
  <si>
    <t>ESP012</t>
  </si>
  <si>
    <t>ESP013</t>
  </si>
  <si>
    <t>ESP014</t>
  </si>
  <si>
    <t>ESP015</t>
  </si>
  <si>
    <t>PL001</t>
  </si>
  <si>
    <t>PL002</t>
  </si>
  <si>
    <t>PL003</t>
  </si>
  <si>
    <t>PL004</t>
  </si>
  <si>
    <t>PL005</t>
  </si>
  <si>
    <t>PL006</t>
  </si>
  <si>
    <t>PL007</t>
  </si>
  <si>
    <t>PL008</t>
  </si>
  <si>
    <t>PL009</t>
  </si>
  <si>
    <t>LOC001</t>
  </si>
  <si>
    <t>LOC002</t>
  </si>
  <si>
    <t>LOC003</t>
  </si>
  <si>
    <t>LOC004</t>
  </si>
  <si>
    <t>LOC005</t>
  </si>
  <si>
    <t>LOC006</t>
  </si>
  <si>
    <t>LOC007</t>
  </si>
  <si>
    <t>LOC008</t>
  </si>
  <si>
    <t>LOC009</t>
  </si>
  <si>
    <t>LOC010</t>
  </si>
  <si>
    <t>LOC011</t>
  </si>
  <si>
    <t>LOC012</t>
  </si>
  <si>
    <t>LOC013</t>
  </si>
  <si>
    <t>LOC014</t>
  </si>
  <si>
    <t>LOC015</t>
  </si>
  <si>
    <t>LOC016</t>
  </si>
  <si>
    <t>LOC017</t>
  </si>
  <si>
    <t>LOC018</t>
  </si>
  <si>
    <t>LOC019</t>
  </si>
  <si>
    <t>LOC020</t>
  </si>
  <si>
    <t>CLOT001</t>
  </si>
  <si>
    <t>CLOT002</t>
  </si>
  <si>
    <t>CLOT003</t>
  </si>
  <si>
    <t>CLOT004</t>
  </si>
  <si>
    <t>CLOT005</t>
  </si>
  <si>
    <t>CLOT006</t>
  </si>
  <si>
    <t>CLOT007</t>
  </si>
  <si>
    <t>CLOT008</t>
  </si>
  <si>
    <t>CLOT009</t>
  </si>
  <si>
    <t>CLOT010</t>
  </si>
  <si>
    <t>CLOT011</t>
  </si>
  <si>
    <t>CLOT012</t>
  </si>
  <si>
    <t>CLOT013</t>
  </si>
  <si>
    <t>CLOT014</t>
  </si>
  <si>
    <t>CLOT015</t>
  </si>
  <si>
    <t>CLOT016</t>
  </si>
  <si>
    <t>CLOT017</t>
  </si>
  <si>
    <t>CLOT018</t>
  </si>
  <si>
    <t>CLOT019</t>
  </si>
  <si>
    <t>CLOT020</t>
  </si>
  <si>
    <t>CLOT021</t>
  </si>
  <si>
    <t>CLOT022</t>
  </si>
  <si>
    <t>CLOT023</t>
  </si>
  <si>
    <t>AM001</t>
  </si>
  <si>
    <t>AM002</t>
  </si>
  <si>
    <t>AM003</t>
  </si>
  <si>
    <t>AM004</t>
  </si>
  <si>
    <t>AM005</t>
  </si>
  <si>
    <t>AM006</t>
  </si>
  <si>
    <t>AM007</t>
  </si>
  <si>
    <t>AM008</t>
  </si>
  <si>
    <t>AM009</t>
  </si>
  <si>
    <t>AM010</t>
  </si>
  <si>
    <t>Dépose et démolition de fosse septique</t>
  </si>
  <si>
    <t>Projecteur de chantier (&lt; 1000 W)</t>
  </si>
  <si>
    <t>Projecteur de chantier (&gt; 1000 W)</t>
  </si>
  <si>
    <t>TVA 20%</t>
  </si>
  <si>
    <t>Total € HT</t>
  </si>
  <si>
    <t>Total € TTC</t>
  </si>
  <si>
    <t>TROTTOIR (y compris signalisation, sécurité, etc…)</t>
  </si>
  <si>
    <t>CHAUSSEE (y compris signalisation, sécurité, etc…)</t>
  </si>
  <si>
    <t>TRANCHEES POUR CANALISATIONS par tous moyens (y compris piquetage, fouille, jet de pelle, comblement, réglage, triage et évacuation des matériaux en sus à l a décharge y compris transport, chargement, taxes, en terrain de toute nature)</t>
  </si>
  <si>
    <t>FOURREAUX  (y compris fourniture, pose, sable, grillage, en terrain de toute nature)</t>
  </si>
  <si>
    <t>CANALISATION (y compris fourniture, pose, sable, grillage et toutes sujétions de travaux en terrain de toute nature)</t>
  </si>
  <si>
    <t>REGARD EN BETON PREFABRIQUE (y compris fourniture, pose et toutes sujétions de travaux en terrain de toute nature)</t>
  </si>
  <si>
    <t>CHAMBRE DE TIRAGE homologué (y compris tampon, corps, cadre galvanisé, fournies, posées et raccorddées et toutes sujétions lièes aux travaux en terrain de toutes natures)</t>
  </si>
  <si>
    <t>BORDURE, CANIVEAU ou autres ou trottoirs (y compris réglage, transport, fournies, posées et toutes sujétions lièes aux travaux en terrain de toutes natures)</t>
  </si>
  <si>
    <t>FONTE DUCTILE classe 400 (y compris cadre et tampon, réglage, transport, fournies, posées et toutes sujétions lièes aux travaux en terrain de toutes natures)</t>
  </si>
  <si>
    <t>DEBOURBEUR, SEPARATEUR et FOSSE (y compris piquetage, fouille, jet de pelle, comblement, réglage, triage et évacuation des matériaux en sus à la décharge y compris transport, chargement, taxes, en terrain de toute nature)</t>
  </si>
  <si>
    <t>TRAVAUX D'ESPACE VERT par tous moyens (y compris piquetage, fouille, jet de pelle, comblement, réglage, triage et évacuation des matériaux en sus à la décharge y compris transport, chargement, taxes, en terrain de toute nature)</t>
  </si>
  <si>
    <t>ETUDES ET MISES A JOUR DE PLANS (Tous types de réseaux et compatible avec microstation selon la charte graphique fournis)</t>
  </si>
  <si>
    <t>AMIANTE (Tous types de réseaux et compatible avec microstation selon la charte graphique fournis)</t>
  </si>
  <si>
    <t>ml/J</t>
  </si>
  <si>
    <t>PIECES FINANCIERES DU MARCHE
BPU / DQE
COEFFICIENT "K"</t>
  </si>
  <si>
    <t xml:space="preserve"> </t>
  </si>
  <si>
    <t>79 – 85 - 86 - base de défense POITIERS SAINT- MAIXENT -
Accord-cadre à bons de commande  de travaux pour VRD – Clôtures.
Lot n° 1 : 79 - 85- 86</t>
  </si>
  <si>
    <t xml:space="preserve">INSTALLATION DE CHANTIER         </t>
  </si>
  <si>
    <t>TRAVAUX À L'HEURE</t>
  </si>
  <si>
    <t>TERRASSEMENT MÉCANIQUE</t>
  </si>
  <si>
    <t>TRANSPORT DE DÉBLAIS</t>
  </si>
  <si>
    <t>REMBLAIS D'EMPRUNT
(Y COMPRIS TRANSPORT, COMPACTAGE, SÉCURITÉ, ETC…)</t>
  </si>
  <si>
    <t>DIVERS TERRASSEMENT</t>
  </si>
  <si>
    <t>TROTTOIR (EN GRAVE 0/20 + BÉTON C250 + ENROBÉS)</t>
  </si>
  <si>
    <t>TROTTOIR (GRAVE 0/20 + BÉTON C300)</t>
  </si>
  <si>
    <t>TROTTOIR(EN ENROBÉS NOIR OU ROUGE, Y COMPRIS FOND DE FORME)</t>
  </si>
  <si>
    <t>DIVERS</t>
  </si>
  <si>
    <t>CHAUSSÉE (EN BÉTON, Y COMPRIS ARMATURE ET FOND DE FOUILLE)</t>
  </si>
  <si>
    <t>CHAUSSÉE (EN ENROBÉS NOIR OU ROUGE, Y COMPRIS FOND DE FORME)</t>
  </si>
  <si>
    <t>COUCHE DE FORME (EN GRAVES NATURELLES 0/100)</t>
  </si>
  <si>
    <t>COUCHE DE FONDATION (EN GRAVE NATURELLES DE 0/80)</t>
  </si>
  <si>
    <t>COUCHE DE FONDATION (EN GRAVE CONCASSÉES DE 0/31,5)</t>
  </si>
  <si>
    <t>COUCHE DE BASE (EN GRAVES CONCASSÉES 0/20)</t>
  </si>
  <si>
    <t>COUCHE DE BASE (EN GRAVES BITUME)</t>
  </si>
  <si>
    <t>COUCHE DE ROULEMENT (ENDUIT MONOCOUCHE DOUBLE GRAVILLONNAGE)</t>
  </si>
  <si>
    <t>COUCHE DE ROULEMENT (ENDUIT SUPERFICIEL BICOUCHE)</t>
  </si>
  <si>
    <t>COUCHE DE ROULEMENT (EN BÉTON BITUMINEUX 0/6 OU 0/10)</t>
  </si>
  <si>
    <t>ENROBÉ A FROID</t>
  </si>
  <si>
    <t>IMPRÉGNATION DE COUCHE DE BASE</t>
  </si>
  <si>
    <t>FOUILLE À L'ENGIN MÉCANIQUE AU GODET DE 0,60</t>
  </si>
  <si>
    <t>FOUILLE MANUELLE</t>
  </si>
  <si>
    <t>BLINDAGE ET ETAYAGE (Y COMPRIS LOCATION, TRANSPORT, POSE ET DÉPOSE)</t>
  </si>
  <si>
    <t>FOURREAUX ANNELÉS PEHD DOUBLE PAROI EN BARRE DE 5ML</t>
  </si>
  <si>
    <t>FOURREAUX ANNELÉS PEHD DOUBLE PAROI EN COURRONNES DE 25ML</t>
  </si>
  <si>
    <t>FOURREAUX ANNELÉS PEHD DOUBLE PAROI EN COURRONNES DE 50ML</t>
  </si>
  <si>
    <t>FOURREAUX PVC Ø40MM (TOUS TYPES ET AIGUILLÉ)</t>
  </si>
  <si>
    <t>FOURREAUX PVC Ø60MM (TOUS TYPES ET AIGUILLÉ)</t>
  </si>
  <si>
    <t>FOURREAUX PVC Ø110MM (TOUS TYPES ET AIGUILLÉ)</t>
  </si>
  <si>
    <t>FOURREAUX PVC Ø160MM (TOUS TYPES ET AIGUILLÉ)</t>
  </si>
  <si>
    <t>CANALISATION EN PVC RIGIDE</t>
  </si>
  <si>
    <t>COUDE PVC MÂLE- FEMELLE DE 15°</t>
  </si>
  <si>
    <t>COUDE PVC MÂLE- FEMELLE DE 30°</t>
  </si>
  <si>
    <t>COUDE PVC MÂLE- FEMELLE DE 45°</t>
  </si>
  <si>
    <t>COUDE PVC FEMELLE- FEMELLE DE 30°</t>
  </si>
  <si>
    <t>COUDE PVC FEMELLE- FEMELLE DE 45°</t>
  </si>
  <si>
    <t>CULOTTE EN PVC MÂLE- FEMELLE DE 30°</t>
  </si>
  <si>
    <t>CULOTTE EN PVC MÂLE- FEMELLE DE 45°</t>
  </si>
  <si>
    <t>CULOTTE EN PVC FEMELLE- FEMELLE DE 30°</t>
  </si>
  <si>
    <t>CULOTTE EN PVC FEMELLE- FEMELLE DE 45°</t>
  </si>
  <si>
    <t>RÉDUCTION EN PVC</t>
  </si>
  <si>
    <t>MANCHONS COULISSANTS</t>
  </si>
  <si>
    <t>TAMPONS DE VISITE</t>
  </si>
  <si>
    <t>TAMPONS HERMÉTIQUES</t>
  </si>
  <si>
    <t>REGARD EN PVC COUVERCLE COMPRIS</t>
  </si>
  <si>
    <t>DÉPOSE DE CANALISATION EN PVC</t>
  </si>
  <si>
    <t>CANALISATION EN BÉTON PRÉFABRIQUÉ</t>
  </si>
  <si>
    <t>TÊTE D'AQUEDUC EN BÉTON PRÉFABRIQUÉ</t>
  </si>
  <si>
    <t>TÊTE DE PONT EN BÉTON PRÉFABRIQUÉ</t>
  </si>
  <si>
    <t>REGARD DE 400X400MM</t>
  </si>
  <si>
    <t>REGARD DE 300X300MM</t>
  </si>
  <si>
    <t>REGARD DE 500X500MM</t>
  </si>
  <si>
    <t>REGARD DE 800X800MM</t>
  </si>
  <si>
    <t>ACCESSOIRE POUR REGARD DE VISITE EN BÉTON</t>
  </si>
  <si>
    <t>FONTE PASSAGE DE Ø600MM</t>
  </si>
  <si>
    <t>REGARD DE TROTTOIR</t>
  </si>
  <si>
    <t>GRILLE EN FONTE</t>
  </si>
  <si>
    <t>REGARD ÉTANCHE EN FONTE GS  (CLASSE 125 ÉPAISSEUR 75MM COMPRIS CADRE ET TAMPON)</t>
  </si>
  <si>
    <t>REGARD ÉTANCHE EN FONTE GS  (CLASSE 400 ÉPAISSEUR 140MM COMPRIS CADRE ET TAMPON)</t>
  </si>
  <si>
    <t>SÉPARATEUR HYDROCARBURE AVEC DÉBOURBEUR EN POLYÉTHYLÈNE</t>
  </si>
  <si>
    <t>DÉBOURBEUR EN POLYÉTHYLÈNE</t>
  </si>
  <si>
    <t>FOSSE SEPTIQUE</t>
  </si>
  <si>
    <t>SÉPARATEUR À FÉCULE EN POLYÉTHYLÈNE</t>
  </si>
  <si>
    <t>DÉCAPAGE DE TERRE VÉGÉTALE (JUSQU'À 45CM DE PROFONDEUR)</t>
  </si>
  <si>
    <t>ARRACHAGE</t>
  </si>
  <si>
    <t>ENGINS DE TERRASSEMENT COMPRIS LOCATION, DOUBLE TRANSPORT, CHAUFFEUR, ENTRETIEN, CARBURANT, FONCTIONNEMENT POUR 5H/J</t>
  </si>
  <si>
    <t>INSTALLATION DE CHANTIER, Y COMPRIS LE RACCORDEMENT, LE DOUBLE TRANSPORT, LE CALAGE ET L'ENTRETIENT DURANT TOUTE L'INSTALLATION</t>
  </si>
  <si>
    <t>CLÔTURE EN ROULEAUX SUR POTEAU DE 2,50 M DE HAUTEUR, EN ACIER HAUTE RÉSISTANCE, THERMOLAQUÉ (Y COMPRIS LE TRANSPORT, LA POSE, LE NETTOYAGE ET TOUTES SUJÉTIONS ATTENANTE AUX TRAVAUX)</t>
  </si>
  <si>
    <t>CLÔTURE PANNEAUX EN TREILLIS SOUDÉ HAUTEUR DE 2,5M SCELLEMENT DANS 0,70CM DE BÉTON DE FONDATION (COMPRENDS LE TRANSPORT, LA LIVRAISON, LA MISE EN DÉCHÊTS OU LE RETRAITEMENT, LA VISSERIE, LES FIXATIONS ET TOUTES SUJÉTIONS ATTENANTE AUX TRAVAUX)</t>
  </si>
  <si>
    <t>CLÔTURE EN PANNEAUX ET POTEAUX À FEUILLURE EN BÉTON ARMÉ, PANNEAUX 2X0,50X0,04 M; POTEAUX 0,15X0,15X3,8 M AVEC BAS VOLET, ENCASTREMENT 0,70 M DANS FONDATION (DÉMONTAGE COMPRENANT  LE TRANSPORT, LE CHARGEMENT ET LA MISE EN DÉCHARGE ET TOUTES SUJÉTIONS ATTENANTE AUX TRAVAUX)</t>
  </si>
  <si>
    <t>TROTTOIR (EN GRAVE 0/20 )</t>
  </si>
  <si>
    <t>En dehorts des limites du chantier pour volume &lt; 5m3</t>
  </si>
  <si>
    <t>En dehors des limites du chantier pour 5 m3 &lt; volume &lt; 15 m3</t>
  </si>
  <si>
    <t>En dehors des limites du chantier pour 15 m3 &lt; volume &lt; 25 m3</t>
  </si>
  <si>
    <t>En dehors des limites du chantier pour 25 m3 &lt; volume &lt; 50 m3</t>
  </si>
  <si>
    <t>En dehors des limites du chantier pour 50 m3 &lt; volume &lt; 150 m3</t>
  </si>
  <si>
    <t>En dehors des limites du chantier pour volume &gt; 150 m3</t>
  </si>
  <si>
    <t>Fourniture et mise en œuvre de géotextile (classe moyenne)</t>
  </si>
  <si>
    <t>Enrochements</t>
  </si>
  <si>
    <t>Matériaux drainant</t>
  </si>
  <si>
    <t>Béton désactivé</t>
  </si>
  <si>
    <t xml:space="preserve">Béton balayé </t>
  </si>
  <si>
    <t>Béton de propreté b16 (c16/20)</t>
  </si>
  <si>
    <t xml:space="preserve">Démolition de maçonnerie toute nature en béton ordinaire </t>
  </si>
  <si>
    <t>Démolition de béton armé</t>
  </si>
  <si>
    <t>Surface &lt; 20 m²</t>
  </si>
  <si>
    <t>Volume &lt; 5 m3</t>
  </si>
  <si>
    <t>Volume &gt; 150 m3</t>
  </si>
  <si>
    <t>Surface &gt; 150 m²</t>
  </si>
  <si>
    <t>Découpe sur 5 cm d'épaisseur</t>
  </si>
  <si>
    <t>Découpe sur 10cm d'épaisseur</t>
  </si>
  <si>
    <t>Réfection sur 5cm d'épaisseur</t>
  </si>
  <si>
    <t>Réfection sur 10cm d'épaisseur</t>
  </si>
  <si>
    <t>Dépose en découpe de bordures de trottoirs ou de caniveaux tous types</t>
  </si>
  <si>
    <t>Dépose en réemploi de brodures de trottoirs ou de caniveaux tous types</t>
  </si>
  <si>
    <t xml:space="preserve">Découpe sur 5cm d'épaisseur </t>
  </si>
  <si>
    <t xml:space="preserve">Découpe sur &gt; 10cm d'épaisseur </t>
  </si>
  <si>
    <t xml:space="preserve">Réfection sur 5cm d'épaisseur </t>
  </si>
  <si>
    <t>Réfection &gt; 10cm d'épaisseur</t>
  </si>
  <si>
    <t>Volume &lt; 10 m3</t>
  </si>
  <si>
    <t>Volume &gt; 200 m3</t>
  </si>
  <si>
    <t>Surface &lt; 100m²</t>
  </si>
  <si>
    <t>Surface &gt; 1000m²</t>
  </si>
  <si>
    <t>Quantitée &lt; 2,5T</t>
  </si>
  <si>
    <t>Quantitée &gt; 20T</t>
  </si>
  <si>
    <t>Joint de rive en gravillon 2/4</t>
  </si>
  <si>
    <t>Asphalte coulé en place</t>
  </si>
  <si>
    <t>Curage de fossés à évacuer</t>
  </si>
  <si>
    <t>Curage de fossés à régaler sur les abords</t>
  </si>
  <si>
    <t>Curage de conduite</t>
  </si>
  <si>
    <t>Volume &gt; 25 m3</t>
  </si>
  <si>
    <t>En rigole ou en tranchée jusqu'à 1m de profondeur</t>
  </si>
  <si>
    <t>De trou isolés ou fouilles indépendantes</t>
  </si>
  <si>
    <t>Blindage  jusqu' 2,5m de haut</t>
  </si>
  <si>
    <t>Blindage &gt; 2,5m de haut</t>
  </si>
  <si>
    <t>Etayage de 1,5  à 2,5m de profondeur</t>
  </si>
  <si>
    <t>Etayage de 2,5m à 4,00m</t>
  </si>
  <si>
    <t>Grillage avertisseur tous types</t>
  </si>
  <si>
    <t>Profondeur &lt; 0,80m pour une longueur &lt; 25m</t>
  </si>
  <si>
    <t>Profondeur &lt; 0,80m pour 25m &lt; longueur &lt; 100 m</t>
  </si>
  <si>
    <t>Profondeur &lt; 0,80m pour longueur &gt; 100m</t>
  </si>
  <si>
    <t>Annelé en PVC nu Øext 100mm</t>
  </si>
  <si>
    <t>Annelé en PVC nu Øext 200mm</t>
  </si>
  <si>
    <t>Manchon en PVC pour drain Øext 100mm</t>
  </si>
  <si>
    <t>Manchon en PVC pour drain Øext 200mm</t>
  </si>
  <si>
    <t>Réduction en PVC pour drain de 160/125 à 200/160</t>
  </si>
  <si>
    <t>Clip de raccordement en PVC pour drain de 80 à 100</t>
  </si>
  <si>
    <t>Clip de raccordement en PVC pour drain de 125 à 200</t>
  </si>
  <si>
    <t>Pipe de raccordement à 90° en PVC pour drain de 50 à 80</t>
  </si>
  <si>
    <t>Pipe de raccordement à 30° en PVC pour drain de 50 à 100</t>
  </si>
  <si>
    <t>Boîte de jonction en PVC pour drain</t>
  </si>
  <si>
    <t>Bouchon en PVC pour drain de 100 à 200</t>
  </si>
  <si>
    <t>Pose de clapet bouche de 125 à 200</t>
  </si>
  <si>
    <t>Boîte de branchement Ø400</t>
  </si>
  <si>
    <t>Fond de regard Ø400</t>
  </si>
  <si>
    <t>Regard de curage Ø400</t>
  </si>
  <si>
    <r>
      <t xml:space="preserve">Avec soin pour réemploie de </t>
    </r>
    <r>
      <rPr>
        <sz val="10"/>
        <color theme="1"/>
        <rFont val="Vrinda"/>
        <family val="2"/>
      </rPr>
      <t>Ø</t>
    </r>
    <r>
      <rPr>
        <sz val="10"/>
        <color theme="1"/>
        <rFont val="Arial"/>
        <family val="2"/>
      </rPr>
      <t>110 à 200</t>
    </r>
  </si>
  <si>
    <r>
      <t xml:space="preserve">Avec soin pour réemploie de </t>
    </r>
    <r>
      <rPr>
        <sz val="10"/>
        <color theme="1"/>
        <rFont val="Vrinda"/>
        <family val="2"/>
      </rPr>
      <t>Ø</t>
    </r>
    <r>
      <rPr>
        <sz val="10"/>
        <color theme="1"/>
        <rFont val="Arial"/>
        <family val="2"/>
      </rPr>
      <t>250 à 400</t>
    </r>
  </si>
  <si>
    <r>
      <t xml:space="preserve">En démolition de </t>
    </r>
    <r>
      <rPr>
        <sz val="10"/>
        <color theme="1"/>
        <rFont val="Vrinda"/>
        <family val="2"/>
      </rPr>
      <t>Ø</t>
    </r>
    <r>
      <rPr>
        <sz val="10"/>
        <color theme="1"/>
        <rFont val="Arial"/>
        <family val="2"/>
      </rPr>
      <t>110 à 200</t>
    </r>
  </si>
  <si>
    <r>
      <t xml:space="preserve">En démolition de </t>
    </r>
    <r>
      <rPr>
        <sz val="10"/>
        <color theme="1"/>
        <rFont val="Vrinda"/>
        <family val="2"/>
      </rPr>
      <t>Ø</t>
    </r>
    <r>
      <rPr>
        <sz val="10"/>
        <color theme="1"/>
        <rFont val="Arial"/>
        <family val="2"/>
      </rPr>
      <t>250 à 400</t>
    </r>
  </si>
  <si>
    <t>Elément seul</t>
  </si>
  <si>
    <t>Réhausse</t>
  </si>
  <si>
    <t>Tampon béton</t>
  </si>
  <si>
    <t>Tampon de visite</t>
  </si>
  <si>
    <t>Cunette de 400mm</t>
  </si>
  <si>
    <t>Réhausse de 200mm</t>
  </si>
  <si>
    <t>Réhausse de 400mm</t>
  </si>
  <si>
    <t>Tampon étanche de 400KN avec vérrouillage non ventilé</t>
  </si>
  <si>
    <t>Cunette de 500mm</t>
  </si>
  <si>
    <t>Réhausse de 300mm</t>
  </si>
  <si>
    <t>Réhausse de 700mm</t>
  </si>
  <si>
    <t>Réhausse de 1000mm</t>
  </si>
  <si>
    <t>Dalle réductrice de 170</t>
  </si>
  <si>
    <t>Echelle en aluminium</t>
  </si>
  <si>
    <t>Crosse en aluminium</t>
  </si>
  <si>
    <t>Echelon simple en fonte</t>
  </si>
  <si>
    <t>Echelon percé en fonte</t>
  </si>
  <si>
    <t>Bordures d'îlot directionnel type 12</t>
  </si>
  <si>
    <t>Pavés autobloquant série classique</t>
  </si>
  <si>
    <t>Pavés autobloquant série lourde</t>
  </si>
  <si>
    <t>Ventilé hauteur 100mm de 850x850</t>
  </si>
  <si>
    <t>Ventilé hauteur 100mm bétonné</t>
  </si>
  <si>
    <t>Ventilé hauteur 100mm à bétonner</t>
  </si>
  <si>
    <t>Non ventilé hauteur 100mm</t>
  </si>
  <si>
    <t>Non ventilé hauteur 100mm à bétonner</t>
  </si>
  <si>
    <t>Non ventilé hauteur 100mm bétonné</t>
  </si>
  <si>
    <t>Non ventilé hauteur 75mm à bétonner</t>
  </si>
  <si>
    <t>Non ventilé hauteur 75mm bétonné</t>
  </si>
  <si>
    <t>Réhausse de 50 et 60 mm</t>
  </si>
  <si>
    <t>Classe 250</t>
  </si>
  <si>
    <t>Classe 125 cadre rond</t>
  </si>
  <si>
    <t>Classe 125 cadre carré</t>
  </si>
  <si>
    <t>Classe 125 cadre rond fermeture hydraulique</t>
  </si>
  <si>
    <t>Classe 125 cadre carré fermeture hydraulique</t>
  </si>
  <si>
    <t>Grille plate</t>
  </si>
  <si>
    <t>Grille concave</t>
  </si>
  <si>
    <t>Cadre plat</t>
  </si>
  <si>
    <t>Cadre concave</t>
  </si>
  <si>
    <t>Couvercle de remplissage de 450x450mm</t>
  </si>
  <si>
    <t>Couvercle de remplissage de 600x600mm</t>
  </si>
  <si>
    <t>Couvercle de remplissage de 750x750mm</t>
  </si>
  <si>
    <t>Couvercle à relief anti-glissant de 300x300m</t>
  </si>
  <si>
    <t>Couvercle à relief anti-glissant de 450x450m</t>
  </si>
  <si>
    <t>Couvercle à relief anti-glissant de 750x750m</t>
  </si>
  <si>
    <t>Couvercle à relief anti-glissant de 600x600m</t>
  </si>
  <si>
    <t>Couvercle à relief anti-glissant de 300x300mm</t>
  </si>
  <si>
    <t>Couvercle à relief anti-glissant de 450x450mm</t>
  </si>
  <si>
    <t>Couvercle à relief anti-glissant de 600x600mm</t>
  </si>
  <si>
    <t>Couvercle à relief anti-glissant de 750x750mm</t>
  </si>
  <si>
    <t>Alarme optique pour séparateur 15 et 20 L/s</t>
  </si>
  <si>
    <t>Alarme acoustique pour séparateur 15 et 20 L/s</t>
  </si>
  <si>
    <t>Alarme optique pour séparateur 25 et 30 L/s</t>
  </si>
  <si>
    <t>Alarme acoustique pour séparateur 25 et 30 L/s</t>
  </si>
  <si>
    <t>Remplacement du dispositif d'obturation automatique</t>
  </si>
  <si>
    <t>Réhausse pour fil d'eau à 500mm</t>
  </si>
  <si>
    <t>Réhausse pour fil d'eau à 800mm</t>
  </si>
  <si>
    <t>Réhausse pour fil d'eau à 1000mm</t>
  </si>
  <si>
    <t>Réhausse pour fil d'eau à 1200mm</t>
  </si>
  <si>
    <t>Volume 340 L</t>
  </si>
  <si>
    <t>Volume 660 L</t>
  </si>
  <si>
    <t>Volume 1500 L</t>
  </si>
  <si>
    <t>Volume 3000 L</t>
  </si>
  <si>
    <t>Volume 6000 L</t>
  </si>
  <si>
    <t>Alarme à boue optique et acoustique</t>
  </si>
  <si>
    <t>Réhausse de couvercle</t>
  </si>
  <si>
    <t>Fosse septique en polyéthylène et filtre épurateur</t>
  </si>
  <si>
    <t>Réhausse ajustable 10 à 20cm pour fosse béton et polyéthylène de 3000L à 5000L</t>
  </si>
  <si>
    <t>Réhausse allégée à emboîtement pour fosse hauteur 25cm</t>
  </si>
  <si>
    <t>Volume 340 L non renforcé</t>
  </si>
  <si>
    <t>Volume 600 L non renforcé</t>
  </si>
  <si>
    <t>Volume 2040 L non renforcé</t>
  </si>
  <si>
    <t>Volume 340 L  renforcé</t>
  </si>
  <si>
    <t>Volume 600 L  renforcé</t>
  </si>
  <si>
    <t>Volume 2040 L renforcé</t>
  </si>
  <si>
    <t>Surface &lt; 25 m²</t>
  </si>
  <si>
    <t>Surface &gt; 1000 m²</t>
  </si>
  <si>
    <t>Fourniture et mise en œuvre de terre végétale</t>
  </si>
  <si>
    <t>De haies &lt; 30m</t>
  </si>
  <si>
    <r>
      <t xml:space="preserve">D'arbres &gt; </t>
    </r>
    <r>
      <rPr>
        <sz val="10"/>
        <color theme="1"/>
        <rFont val="Vrinda"/>
        <family val="2"/>
      </rPr>
      <t>Ø4</t>
    </r>
    <r>
      <rPr>
        <sz val="10"/>
        <color theme="1"/>
        <rFont val="Arial"/>
        <family val="2"/>
      </rPr>
      <t>0cm</t>
    </r>
  </si>
  <si>
    <t>De souches (y compris le rebouchage du terrain en matériaux de carrière)</t>
  </si>
  <si>
    <t>Sciage d'enrobé pour tranchée avec présence d'amiante, compté au ml de tranchée</t>
  </si>
  <si>
    <t>Sciage d'enrobé avec présence d'amiante, compté au ml de sciage</t>
  </si>
  <si>
    <t>PANNEAU</t>
  </si>
  <si>
    <t>PA01</t>
  </si>
  <si>
    <t>PA02</t>
  </si>
  <si>
    <t>PA03</t>
  </si>
  <si>
    <t>PA04</t>
  </si>
  <si>
    <t>PA05</t>
  </si>
  <si>
    <t>PA06</t>
  </si>
  <si>
    <t>PA07</t>
  </si>
  <si>
    <t>Panneau terrain militaire</t>
  </si>
  <si>
    <t>Panneau zone protégée</t>
  </si>
  <si>
    <t>Panneau zone à régime restrictif</t>
  </si>
  <si>
    <t>Panneau zone réservée</t>
  </si>
  <si>
    <t>Panneau zone de défense hautement sensible</t>
  </si>
  <si>
    <t>Panneau militaire défense de photographier</t>
  </si>
  <si>
    <t>Panneau zone nucléaire à accès réglementé</t>
  </si>
  <si>
    <t>Dalle en béton sur 20 cm d'épaisseur</t>
  </si>
  <si>
    <t>Dalle en béton sur 15 cm d'épaisseur</t>
  </si>
  <si>
    <t>Dalle en béton sur 10 cm d'épaisseur</t>
  </si>
  <si>
    <t>Dalle en béton sur 5  cm d'épaisseur</t>
  </si>
  <si>
    <t>Borderaux des prix unitaire</t>
  </si>
  <si>
    <t>Devis quantitatif esimatif</t>
  </si>
  <si>
    <t xml:space="preserve">Report automatique des prix BPU </t>
  </si>
  <si>
    <t>VOI116</t>
  </si>
  <si>
    <t>VOI117</t>
  </si>
  <si>
    <t>VOI118</t>
  </si>
  <si>
    <t xml:space="preserve">VOIRIE- RESEAUX DIVERS - CLOTURE
DQE </t>
  </si>
  <si>
    <t xml:space="preserve">VOIRIES, RESEAUX DIVERS - CLOTURES
BPU </t>
  </si>
  <si>
    <t>Réduction en PVC pour drain de 65/50 à 125/100</t>
  </si>
  <si>
    <t>Prestation réalisée par  un ouvrier</t>
  </si>
  <si>
    <t>Prestation réalisée par un ouvrier spécialsé</t>
  </si>
  <si>
    <t>Prestation rélaisée par un chef d'équipe</t>
  </si>
  <si>
    <t>Prestation rélaisée par un chef de chantier</t>
  </si>
  <si>
    <t>Prestation réliasée par un ingénieur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</si>
</sst>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theme="1"/>
      <name val="Calibri"/>
      <family val="2"/>
      <scheme val="minor"/>
    </font>
    <font>
      <b/>
      <sz val="14"/>
      <name val="Arial"/>
      <family val="2"/>
    </font>
    <font>
      <b/>
      <sz val="10"/>
      <name val="Arial"/>
      <family val="2"/>
    </font>
    <font>
      <b/>
      <sz val="20"/>
      <name val="Times New Roman"/>
      <family val="1"/>
    </font>
    <font>
      <sz val="10"/>
      <name val="Times New Roman"/>
      <family val="1"/>
    </font>
    <font>
      <b/>
      <sz val="14"/>
      <name val="Times New Roman"/>
      <family val="1"/>
    </font>
    <font>
      <b/>
      <i/>
      <sz val="14"/>
      <color indexed="8"/>
      <name val="Arial"/>
      <family val="2"/>
    </font>
    <font>
      <b/>
      <i/>
      <sz val="8"/>
      <color indexed="8"/>
      <name val="Arial"/>
      <family val="2"/>
    </font>
    <font>
      <sz val="10"/>
      <color theme="1"/>
      <name val="Arial"/>
      <family val="2"/>
    </font>
    <font>
      <b/>
      <sz val="14"/>
      <color theme="0"/>
      <name val="Arial"/>
      <family val="2"/>
    </font>
    <font>
      <b/>
      <sz val="22"/>
      <name val="Arial"/>
      <family val="2"/>
    </font>
    <font>
      <sz val="10"/>
      <color theme="1"/>
      <name val="Calibri"/>
      <family val="2"/>
      <scheme val="minor"/>
    </font>
    <font>
      <sz val="10"/>
      <color theme="1"/>
      <name val="Vrinda"/>
      <family val="2"/>
    </font>
    <font>
      <b/>
      <i/>
      <sz val="10"/>
      <color indexed="8"/>
      <name val="Arial"/>
      <family val="2"/>
    </font>
    <font>
      <b/>
      <sz val="11"/>
      <color rgb="FF002060"/>
      <name val="Calibri"/>
      <family val="2"/>
      <scheme val="minor"/>
    </font>
    <font>
      <sz val="10"/>
      <name val="Arial"/>
      <family val="2"/>
    </font>
    <font>
      <b/>
      <sz val="10"/>
      <color theme="1"/>
      <name val="Calibri"/>
      <family val="2"/>
      <scheme val="minor"/>
    </font>
    <font>
      <b/>
      <sz val="10"/>
      <color rgb="FFFF0000"/>
      <name val="Arial"/>
      <family val="2"/>
    </font>
    <font>
      <b/>
      <sz val="10"/>
      <color theme="8"/>
      <name val="Arial"/>
      <family val="2"/>
    </font>
    <font>
      <b/>
      <sz val="22"/>
      <color theme="7" tint="0.39997558519241921"/>
      <name val="Arial"/>
      <family val="2"/>
    </font>
    <font>
      <b/>
      <sz val="18"/>
      <name val="Times New Roman"/>
      <family val="1"/>
    </font>
    <font>
      <b/>
      <sz val="14"/>
      <color theme="0"/>
      <name val="Times New Roman"/>
      <family val="1"/>
    </font>
    <font>
      <b/>
      <sz val="10"/>
      <name val="Times New Roman"/>
      <family val="1"/>
    </font>
    <font>
      <b/>
      <sz val="12"/>
      <name val="Times New Roman"/>
      <family val="1"/>
    </font>
    <font>
      <sz val="11"/>
      <color theme="1"/>
      <name val="Times New Roman"/>
      <family val="1"/>
    </font>
    <font>
      <b/>
      <sz val="10"/>
      <color indexed="8"/>
      <name val="Times New Roman"/>
      <family val="1"/>
    </font>
    <font>
      <b/>
      <sz val="11"/>
      <color theme="1"/>
      <name val="Times New Roman"/>
      <family val="1"/>
    </font>
    <font>
      <sz val="14"/>
      <color theme="0"/>
      <name val="Times New Roman"/>
      <family val="1"/>
    </font>
    <font>
      <i/>
      <sz val="10"/>
      <color indexed="8"/>
      <name val="Times New Roman"/>
      <family val="1"/>
    </font>
    <font>
      <i/>
      <sz val="14"/>
      <color indexed="8"/>
      <name val="Times New Roman"/>
      <family val="1"/>
    </font>
    <font>
      <i/>
      <sz val="8"/>
      <color indexed="8"/>
      <name val="Times New Roman"/>
      <family val="1"/>
    </font>
    <font>
      <sz val="11"/>
      <name val="Times New Roman"/>
      <family val="1"/>
    </font>
    <font>
      <sz val="11"/>
      <color theme="0"/>
      <name val="Times New Roman"/>
      <family val="1"/>
    </font>
    <font>
      <sz val="14"/>
      <color theme="1"/>
      <name val="Times New Roman"/>
      <family val="1"/>
    </font>
    <font>
      <b/>
      <sz val="11"/>
      <name val="Times New Roman"/>
      <family val="1"/>
    </font>
    <font>
      <sz val="16"/>
      <color theme="0"/>
      <name val="Times New Roman"/>
      <family val="1"/>
    </font>
    <font>
      <b/>
      <sz val="11"/>
      <color theme="0"/>
      <name val="Times New Roman"/>
      <family val="1"/>
    </font>
    <font>
      <u/>
      <sz val="11"/>
      <color theme="10"/>
      <name val="Calibri"/>
      <family val="2"/>
      <scheme val="minor"/>
    </font>
    <font>
      <sz val="11"/>
      <color theme="4" tint="-0.249977111117893"/>
      <name val="Calibri"/>
      <family val="2"/>
      <scheme val="minor"/>
    </font>
    <font>
      <sz val="16"/>
      <color rgb="FF0070C0"/>
      <name val="Arial"/>
      <family val="2"/>
    </font>
    <font>
      <u/>
      <sz val="16"/>
      <color rgb="FF0070C0"/>
      <name val="Arial"/>
      <family val="2"/>
    </font>
    <font>
      <sz val="16"/>
      <color theme="4" tint="-0.249977111117893"/>
      <name val="Times New Roman"/>
      <family val="1"/>
    </font>
    <font>
      <u/>
      <sz val="16"/>
      <color theme="4" tint="-0.249977111117893"/>
      <name val="Times New Roman"/>
      <family val="1"/>
    </font>
    <font>
      <sz val="16"/>
      <color theme="1"/>
      <name val="Times New Roman"/>
      <family val="1"/>
    </font>
    <font>
      <sz val="11"/>
      <color theme="1"/>
      <name val="Arial"/>
      <family val="2"/>
    </font>
    <font>
      <sz val="11"/>
      <color rgb="FF0070C0"/>
      <name val="Arial"/>
      <family val="2"/>
    </font>
    <font>
      <b/>
      <sz val="10"/>
      <color theme="1"/>
      <name val="Times New Roman"/>
      <family val="1"/>
    </font>
    <font>
      <sz val="10"/>
      <color rgb="FFFF0000"/>
      <name val="Arial"/>
      <family val="2"/>
    </font>
    <font>
      <b/>
      <sz val="12"/>
      <color rgb="FFFF0000"/>
      <name val="Times New Roman"/>
      <family val="1"/>
    </font>
    <font>
      <sz val="11"/>
      <color rgb="FFFF0000"/>
      <name val="Times New Roman"/>
      <family val="1"/>
    </font>
    <font>
      <b/>
      <sz val="11"/>
      <color rgb="FFFF0000"/>
      <name val="Times New Roman"/>
      <family val="1"/>
    </font>
  </fonts>
  <fills count="10">
    <fill>
      <patternFill patternType="none"/>
    </fill>
    <fill>
      <patternFill patternType="gray125"/>
    </fill>
    <fill>
      <patternFill patternType="solid">
        <fgColor theme="1"/>
        <bgColor indexed="64"/>
      </patternFill>
    </fill>
    <fill>
      <patternFill patternType="solid">
        <fgColor indexed="9"/>
        <bgColor indexed="64"/>
      </patternFill>
    </fill>
    <fill>
      <patternFill patternType="solid">
        <fgColor theme="0"/>
        <bgColor indexed="64"/>
      </patternFill>
    </fill>
    <fill>
      <patternFill patternType="solid">
        <fgColor theme="7" tint="0.59999389629810485"/>
        <bgColor indexed="64"/>
      </patternFill>
    </fill>
    <fill>
      <patternFill patternType="solid">
        <fgColor rgb="FFFF0000"/>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4"/>
        <bgColor indexed="64"/>
      </patternFill>
    </fill>
  </fills>
  <borders count="29">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37" fillId="0" borderId="0" applyNumberFormat="0" applyFill="0" applyBorder="0" applyAlignment="0" applyProtection="0"/>
  </cellStyleXfs>
  <cellXfs count="203">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Alignment="1"/>
    <xf numFmtId="0" fontId="4" fillId="0" borderId="0" xfId="0" applyFont="1"/>
    <xf numFmtId="0" fontId="8" fillId="0" borderId="4" xfId="0" applyFont="1" applyBorder="1" applyAlignment="1">
      <alignment vertical="center" wrapText="1"/>
    </xf>
    <xf numFmtId="0" fontId="14" fillId="0" borderId="4" xfId="0" applyFont="1" applyBorder="1" applyAlignment="1">
      <alignment horizontal="center" vertical="center"/>
    </xf>
    <xf numFmtId="0" fontId="0" fillId="0" borderId="0" xfId="0" applyAlignment="1">
      <alignment horizontal="center" vertical="center"/>
    </xf>
    <xf numFmtId="0" fontId="10" fillId="0" borderId="9"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0" fillId="0" borderId="0" xfId="0" applyFill="1"/>
    <xf numFmtId="0" fontId="10" fillId="0" borderId="9" xfId="0" applyFont="1" applyFill="1" applyBorder="1" applyAlignment="1">
      <alignment horizontal="center" vertical="center" wrapText="1"/>
    </xf>
    <xf numFmtId="0" fontId="14" fillId="0" borderId="0" xfId="0" applyFont="1" applyBorder="1" applyAlignment="1">
      <alignment horizontal="center" vertical="center"/>
    </xf>
    <xf numFmtId="0" fontId="0" fillId="0" borderId="0" xfId="0" applyBorder="1"/>
    <xf numFmtId="0" fontId="0" fillId="0" borderId="0" xfId="0" applyBorder="1" applyAlignment="1">
      <alignment horizontal="center" vertical="center"/>
    </xf>
    <xf numFmtId="4" fontId="0" fillId="0" borderId="0" xfId="0" applyNumberFormat="1"/>
    <xf numFmtId="0" fontId="23" fillId="0" borderId="4" xfId="0" applyFont="1" applyBorder="1" applyAlignment="1">
      <alignment horizontal="center" vertical="center"/>
    </xf>
    <xf numFmtId="0" fontId="22" fillId="0" borderId="4" xfId="0" applyFont="1" applyFill="1" applyBorder="1" applyAlignment="1">
      <alignment horizontal="center" vertical="center" wrapText="1"/>
    </xf>
    <xf numFmtId="0" fontId="25" fillId="0" borderId="4" xfId="0" applyFont="1" applyBorder="1" applyAlignment="1">
      <alignment horizontal="center" vertical="center"/>
    </xf>
    <xf numFmtId="0" fontId="22" fillId="0" borderId="4" xfId="0" applyFont="1" applyFill="1" applyBorder="1" applyAlignment="1">
      <alignment horizontal="center" vertical="center"/>
    </xf>
    <xf numFmtId="0" fontId="22" fillId="0" borderId="4" xfId="0" applyFont="1" applyBorder="1" applyAlignment="1">
      <alignment horizontal="center" vertical="center" wrapText="1"/>
    </xf>
    <xf numFmtId="0" fontId="26" fillId="0" borderId="0" xfId="0" applyFont="1"/>
    <xf numFmtId="0" fontId="23" fillId="0" borderId="19" xfId="0" applyFont="1" applyBorder="1" applyAlignment="1">
      <alignment horizontal="center" vertical="center"/>
    </xf>
    <xf numFmtId="0" fontId="8" fillId="0" borderId="19" xfId="0" applyFont="1" applyBorder="1" applyAlignment="1">
      <alignment vertical="center" wrapText="1"/>
    </xf>
    <xf numFmtId="0" fontId="25" fillId="0" borderId="19" xfId="0" applyFont="1" applyBorder="1" applyAlignment="1">
      <alignment horizontal="center" vertical="center"/>
    </xf>
    <xf numFmtId="0" fontId="23" fillId="0" borderId="7" xfId="0" applyFont="1" applyBorder="1" applyAlignment="1">
      <alignment horizontal="center" vertical="center"/>
    </xf>
    <xf numFmtId="0" fontId="8" fillId="0" borderId="7" xfId="0" applyFont="1" applyBorder="1" applyAlignment="1">
      <alignment vertical="center" wrapText="1"/>
    </xf>
    <xf numFmtId="0" fontId="25" fillId="0" borderId="7" xfId="0" applyFont="1" applyBorder="1" applyAlignment="1">
      <alignment horizontal="center" vertical="center"/>
    </xf>
    <xf numFmtId="0" fontId="8" fillId="0" borderId="19" xfId="0" applyFont="1" applyBorder="1" applyAlignment="1">
      <alignment wrapText="1"/>
    </xf>
    <xf numFmtId="0" fontId="22" fillId="0" borderId="7" xfId="0" applyFont="1" applyFill="1" applyBorder="1" applyAlignment="1">
      <alignment horizontal="center" vertical="center"/>
    </xf>
    <xf numFmtId="0" fontId="22" fillId="0" borderId="19" xfId="0" applyFont="1" applyBorder="1" applyAlignment="1">
      <alignment horizontal="center" vertical="center" wrapText="1"/>
    </xf>
    <xf numFmtId="0" fontId="22" fillId="0" borderId="19" xfId="0" applyFont="1" applyFill="1" applyBorder="1" applyAlignment="1">
      <alignment horizontal="center" vertical="center"/>
    </xf>
    <xf numFmtId="0" fontId="24" fillId="4" borderId="7" xfId="0" applyFont="1" applyFill="1" applyBorder="1" applyAlignment="1">
      <alignment vertical="center" wrapText="1"/>
    </xf>
    <xf numFmtId="0" fontId="7" fillId="8" borderId="4" xfId="0" applyFont="1" applyFill="1" applyBorder="1" applyAlignment="1">
      <alignment horizontal="center" vertical="center"/>
    </xf>
    <xf numFmtId="0" fontId="6" fillId="8" borderId="4" xfId="0" applyFont="1" applyFill="1" applyBorder="1" applyAlignment="1">
      <alignment horizontal="center" vertical="center" wrapText="1"/>
    </xf>
    <xf numFmtId="0" fontId="13" fillId="8" borderId="4"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23" fillId="0" borderId="4" xfId="0" applyFont="1" applyBorder="1" applyAlignment="1" applyProtection="1">
      <alignment horizontal="center" vertical="center"/>
    </xf>
    <xf numFmtId="0" fontId="15" fillId="0" borderId="4" xfId="0" applyFont="1" applyFill="1" applyBorder="1" applyAlignment="1" applyProtection="1">
      <alignment horizontal="justify" vertical="top" wrapText="1"/>
    </xf>
    <xf numFmtId="0" fontId="23" fillId="0" borderId="19" xfId="0" applyFont="1" applyBorder="1" applyAlignment="1" applyProtection="1">
      <alignment horizontal="center" vertical="center"/>
    </xf>
    <xf numFmtId="0" fontId="15" fillId="0" borderId="19" xfId="0" applyFont="1" applyFill="1" applyBorder="1" applyAlignment="1" applyProtection="1">
      <alignment horizontal="justify" vertical="top" wrapText="1"/>
    </xf>
    <xf numFmtId="0" fontId="15" fillId="0" borderId="4" xfId="0" applyFont="1" applyFill="1" applyBorder="1" applyAlignment="1" applyProtection="1">
      <alignment horizontal="left" vertical="top" wrapText="1"/>
    </xf>
    <xf numFmtId="0" fontId="23" fillId="0" borderId="7" xfId="0" applyFont="1" applyBorder="1" applyAlignment="1" applyProtection="1">
      <alignment horizontal="center" vertical="center"/>
    </xf>
    <xf numFmtId="0" fontId="15" fillId="0" borderId="7" xfId="0" applyFont="1" applyFill="1" applyBorder="1" applyAlignment="1" applyProtection="1">
      <alignment horizontal="justify" vertical="top" wrapText="1"/>
    </xf>
    <xf numFmtId="0" fontId="15" fillId="0" borderId="19"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5" fillId="0" borderId="4" xfId="0" applyFont="1" applyFill="1" applyBorder="1" applyAlignment="1" applyProtection="1">
      <alignment vertical="top" wrapText="1"/>
    </xf>
    <xf numFmtId="0" fontId="15" fillId="3" borderId="19" xfId="0"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xf>
    <xf numFmtId="0" fontId="15" fillId="3" borderId="4" xfId="0" applyFont="1" applyFill="1" applyBorder="1" applyAlignment="1" applyProtection="1">
      <alignment horizontal="justify" vertical="top" wrapText="1"/>
    </xf>
    <xf numFmtId="0" fontId="0" fillId="0" borderId="0" xfId="0" applyAlignment="1">
      <alignment horizontal="center"/>
    </xf>
    <xf numFmtId="0" fontId="37" fillId="0" borderId="0" xfId="1" quotePrefix="1"/>
    <xf numFmtId="0" fontId="38" fillId="0" borderId="0" xfId="0" applyFont="1"/>
    <xf numFmtId="0" fontId="39" fillId="0" borderId="0" xfId="0" applyFont="1"/>
    <xf numFmtId="0" fontId="41" fillId="0" borderId="0" xfId="0" applyFont="1"/>
    <xf numFmtId="0" fontId="42" fillId="0" borderId="0" xfId="1" quotePrefix="1" applyFont="1"/>
    <xf numFmtId="0" fontId="43" fillId="0" borderId="0" xfId="0" applyFont="1"/>
    <xf numFmtId="0" fontId="44" fillId="0" borderId="0" xfId="0" applyFont="1"/>
    <xf numFmtId="0" fontId="45" fillId="0" borderId="0" xfId="0" applyFont="1"/>
    <xf numFmtId="0" fontId="40" fillId="0" borderId="0" xfId="1" applyFont="1"/>
    <xf numFmtId="0" fontId="2" fillId="0" borderId="9" xfId="0" applyFont="1" applyFill="1" applyBorder="1" applyAlignment="1">
      <alignment horizontal="center" vertical="center" wrapText="1"/>
    </xf>
    <xf numFmtId="0" fontId="16" fillId="0" borderId="0" xfId="0" applyFont="1"/>
    <xf numFmtId="2" fontId="10" fillId="0" borderId="0" xfId="0" applyNumberFormat="1" applyFont="1" applyFill="1" applyBorder="1" applyAlignment="1">
      <alignment horizontal="center" vertical="center" wrapText="1"/>
    </xf>
    <xf numFmtId="2" fontId="10" fillId="0" borderId="9" xfId="0" applyNumberFormat="1" applyFont="1" applyFill="1" applyBorder="1" applyAlignment="1">
      <alignment horizontal="center" vertical="center" wrapText="1"/>
    </xf>
    <xf numFmtId="2" fontId="7" fillId="8" borderId="4" xfId="0" applyNumberFormat="1" applyFont="1" applyFill="1" applyBorder="1" applyAlignment="1">
      <alignment horizontal="center" vertical="center" wrapText="1"/>
    </xf>
    <xf numFmtId="2" fontId="15" fillId="0" borderId="20" xfId="0" applyNumberFormat="1" applyFont="1" applyFill="1" applyBorder="1" applyAlignment="1" applyProtection="1">
      <alignment horizontal="center" vertical="center"/>
      <protection locked="0"/>
    </xf>
    <xf numFmtId="2" fontId="15" fillId="0" borderId="13" xfId="0" applyNumberFormat="1" applyFont="1" applyFill="1" applyBorder="1" applyAlignment="1" applyProtection="1">
      <alignment horizontal="center" vertical="center"/>
      <protection locked="0"/>
    </xf>
    <xf numFmtId="2" fontId="15" fillId="0" borderId="21" xfId="0" applyNumberFormat="1" applyFont="1" applyFill="1" applyBorder="1" applyAlignment="1" applyProtection="1">
      <alignment horizontal="center" vertical="center"/>
      <protection locked="0"/>
    </xf>
    <xf numFmtId="2" fontId="15" fillId="0" borderId="20" xfId="0" applyNumberFormat="1" applyFont="1" applyFill="1" applyBorder="1" applyAlignment="1" applyProtection="1">
      <alignment horizontal="right" vertical="center"/>
      <protection locked="0"/>
    </xf>
    <xf numFmtId="2" fontId="15" fillId="0" borderId="13" xfId="0" applyNumberFormat="1" applyFont="1" applyFill="1" applyBorder="1" applyAlignment="1" applyProtection="1">
      <alignment horizontal="right" vertical="center"/>
      <protection locked="0"/>
    </xf>
    <xf numFmtId="2" fontId="15" fillId="0" borderId="21" xfId="0" applyNumberFormat="1" applyFont="1" applyFill="1" applyBorder="1" applyAlignment="1" applyProtection="1">
      <alignment horizontal="right" vertical="center"/>
      <protection locked="0"/>
    </xf>
    <xf numFmtId="2" fontId="15" fillId="0" borderId="4" xfId="0" applyNumberFormat="1" applyFont="1" applyFill="1" applyBorder="1" applyAlignment="1" applyProtection="1">
      <alignment horizontal="center" vertical="center"/>
      <protection locked="0"/>
    </xf>
    <xf numFmtId="2" fontId="0" fillId="0" borderId="0" xfId="0" applyNumberFormat="1"/>
    <xf numFmtId="4" fontId="22" fillId="0" borderId="5" xfId="0" applyNumberFormat="1" applyFont="1" applyFill="1" applyBorder="1" applyAlignment="1" applyProtection="1">
      <alignment horizontal="center" vertical="center" wrapText="1"/>
    </xf>
    <xf numFmtId="0" fontId="28" fillId="9" borderId="4" xfId="0" applyFont="1" applyFill="1" applyBorder="1" applyAlignment="1" applyProtection="1">
      <alignment vertical="center" wrapText="1"/>
    </xf>
    <xf numFmtId="0" fontId="29" fillId="9" borderId="4" xfId="0" applyFont="1" applyFill="1" applyBorder="1" applyAlignment="1" applyProtection="1">
      <alignment vertical="center" wrapText="1"/>
    </xf>
    <xf numFmtId="0" fontId="30" fillId="9" borderId="4" xfId="0" applyFont="1" applyFill="1" applyBorder="1" applyAlignment="1" applyProtection="1">
      <alignment horizontal="center" vertical="center" wrapText="1"/>
    </xf>
    <xf numFmtId="0" fontId="25" fillId="9" borderId="4" xfId="0" applyFont="1" applyFill="1" applyBorder="1" applyAlignment="1" applyProtection="1">
      <alignment horizontal="center" vertical="center" wrapText="1"/>
    </xf>
    <xf numFmtId="4" fontId="30" fillId="9" borderId="4" xfId="0" applyNumberFormat="1" applyFont="1" applyFill="1" applyBorder="1" applyAlignment="1" applyProtection="1">
      <alignment horizontal="center" vertical="center" wrapText="1"/>
    </xf>
    <xf numFmtId="0" fontId="34" fillId="0" borderId="5" xfId="0" applyFont="1" applyBorder="1" applyAlignment="1" applyProtection="1">
      <alignment horizontal="center" vertical="center" wrapText="1"/>
    </xf>
    <xf numFmtId="0" fontId="31" fillId="0" borderId="5" xfId="0" applyFont="1" applyBorder="1" applyAlignment="1" applyProtection="1">
      <alignment horizontal="left" vertical="center" wrapText="1"/>
    </xf>
    <xf numFmtId="4" fontId="24" fillId="0" borderId="4" xfId="0" applyNumberFormat="1"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2" fontId="22" fillId="4" borderId="5" xfId="0" applyNumberFormat="1" applyFont="1" applyFill="1" applyBorder="1" applyAlignment="1" applyProtection="1">
      <alignment horizontal="center" vertical="center" wrapText="1"/>
    </xf>
    <xf numFmtId="0" fontId="31" fillId="0" borderId="5" xfId="0" applyFont="1" applyBorder="1" applyAlignment="1" applyProtection="1">
      <alignment horizontal="center" vertical="center" wrapText="1"/>
    </xf>
    <xf numFmtId="2" fontId="25" fillId="4" borderId="5" xfId="0" applyNumberFormat="1" applyFont="1" applyFill="1" applyBorder="1" applyAlignment="1" applyProtection="1">
      <alignment horizontal="center" vertical="center" wrapText="1"/>
    </xf>
    <xf numFmtId="0" fontId="25" fillId="4" borderId="5" xfId="0" applyFont="1" applyFill="1" applyBorder="1" applyAlignment="1" applyProtection="1">
      <alignment horizontal="center" vertical="center" wrapText="1"/>
    </xf>
    <xf numFmtId="4" fontId="24" fillId="0" borderId="4" xfId="0" applyNumberFormat="1" applyFont="1" applyBorder="1" applyAlignment="1" applyProtection="1">
      <alignment horizontal="center" wrapText="1"/>
    </xf>
    <xf numFmtId="0" fontId="22" fillId="4" borderId="5" xfId="0" applyFont="1" applyFill="1" applyBorder="1" applyAlignment="1" applyProtection="1">
      <alignment horizontal="center" vertical="center" wrapText="1"/>
    </xf>
    <xf numFmtId="0" fontId="25" fillId="0" borderId="5" xfId="0" applyFont="1" applyBorder="1" applyAlignment="1" applyProtection="1">
      <alignment horizontal="center" vertical="center" wrapText="1"/>
    </xf>
    <xf numFmtId="0" fontId="46" fillId="0" borderId="5" xfId="0" applyFont="1" applyBorder="1" applyAlignment="1" applyProtection="1">
      <alignment horizontal="center" vertical="center" wrapText="1"/>
    </xf>
    <xf numFmtId="0" fontId="34" fillId="0" borderId="18" xfId="0" applyFont="1" applyBorder="1" applyAlignment="1" applyProtection="1">
      <alignment horizontal="center" vertical="center" wrapText="1"/>
    </xf>
    <xf numFmtId="0" fontId="31" fillId="0" borderId="18" xfId="0" applyFont="1" applyBorder="1" applyAlignment="1" applyProtection="1">
      <alignment horizontal="left" vertical="center" wrapText="1"/>
    </xf>
    <xf numFmtId="0" fontId="34" fillId="0" borderId="19" xfId="0" applyFont="1" applyBorder="1" applyAlignment="1" applyProtection="1">
      <alignment horizontal="center" vertical="center" wrapText="1"/>
    </xf>
    <xf numFmtId="0" fontId="22" fillId="4" borderId="0" xfId="0" applyFont="1" applyFill="1" applyBorder="1" applyAlignment="1" applyProtection="1">
      <alignment horizontal="center" vertical="center" wrapText="1"/>
    </xf>
    <xf numFmtId="4" fontId="24" fillId="0" borderId="19" xfId="0" applyNumberFormat="1" applyFont="1" applyBorder="1" applyAlignment="1" applyProtection="1">
      <alignment horizontal="center" wrapText="1"/>
    </xf>
    <xf numFmtId="0" fontId="46" fillId="4" borderId="5"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wrapText="1"/>
    </xf>
    <xf numFmtId="0" fontId="24" fillId="0" borderId="0" xfId="0" applyFont="1" applyAlignment="1" applyProtection="1">
      <alignment wrapText="1"/>
    </xf>
    <xf numFmtId="0" fontId="46" fillId="0" borderId="0" xfId="0" applyFont="1" applyAlignment="1" applyProtection="1">
      <alignment horizontal="center" vertical="center" wrapText="1"/>
    </xf>
    <xf numFmtId="4" fontId="24" fillId="0" borderId="4" xfId="0" applyNumberFormat="1" applyFont="1" applyBorder="1" applyAlignment="1" applyProtection="1">
      <alignment wrapText="1"/>
    </xf>
    <xf numFmtId="4" fontId="33" fillId="5" borderId="4" xfId="0" applyNumberFormat="1" applyFont="1" applyFill="1" applyBorder="1" applyAlignment="1" applyProtection="1">
      <alignment wrapText="1"/>
    </xf>
    <xf numFmtId="0" fontId="46" fillId="0" borderId="0" xfId="0" applyFont="1" applyAlignment="1" applyProtection="1">
      <alignment wrapText="1"/>
    </xf>
    <xf numFmtId="0" fontId="2" fillId="0" borderId="19" xfId="0" applyFont="1" applyFill="1" applyBorder="1" applyAlignment="1" applyProtection="1">
      <alignment horizontal="center" vertical="center"/>
    </xf>
    <xf numFmtId="0" fontId="25" fillId="0" borderId="19" xfId="0" applyFont="1" applyBorder="1" applyAlignment="1" applyProtection="1">
      <alignment horizontal="center" vertical="center"/>
    </xf>
    <xf numFmtId="0" fontId="25" fillId="0" borderId="4" xfId="0" applyFont="1" applyBorder="1" applyAlignment="1" applyProtection="1">
      <alignment horizontal="center" vertical="center"/>
    </xf>
    <xf numFmtId="0" fontId="25" fillId="0" borderId="7" xfId="0" applyFont="1" applyBorder="1" applyAlignment="1" applyProtection="1">
      <alignment horizontal="center" vertical="center"/>
    </xf>
    <xf numFmtId="0" fontId="22" fillId="4" borderId="19" xfId="0"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wrapText="1"/>
    </xf>
    <xf numFmtId="0" fontId="22" fillId="0" borderId="4" xfId="0" applyFont="1" applyFill="1" applyBorder="1" applyAlignment="1" applyProtection="1">
      <alignment horizontal="center" vertical="center" wrapText="1"/>
    </xf>
    <xf numFmtId="0" fontId="15" fillId="0" borderId="5" xfId="0" applyFont="1" applyFill="1" applyBorder="1" applyAlignment="1" applyProtection="1">
      <alignment vertical="center" wrapText="1"/>
    </xf>
    <xf numFmtId="0" fontId="23" fillId="0" borderId="18" xfId="0" applyFont="1" applyBorder="1" applyAlignment="1" applyProtection="1">
      <alignment horizontal="center" vertical="center"/>
    </xf>
    <xf numFmtId="0" fontId="15" fillId="0" borderId="18" xfId="0" applyFont="1" applyFill="1" applyBorder="1" applyAlignment="1" applyProtection="1">
      <alignment vertical="center" wrapText="1"/>
    </xf>
    <xf numFmtId="0" fontId="23" fillId="0" borderId="5" xfId="0" applyFont="1" applyBorder="1" applyAlignment="1" applyProtection="1">
      <alignment horizontal="center" vertical="center"/>
    </xf>
    <xf numFmtId="0" fontId="23" fillId="0" borderId="8" xfId="0" applyFont="1" applyBorder="1" applyAlignment="1" applyProtection="1">
      <alignment horizontal="center" vertical="center"/>
    </xf>
    <xf numFmtId="11" fontId="23" fillId="0" borderId="19" xfId="0" applyNumberFormat="1" applyFont="1" applyBorder="1" applyAlignment="1">
      <alignment horizontal="center" vertical="center"/>
    </xf>
    <xf numFmtId="11" fontId="8" fillId="0" borderId="19" xfId="0" applyNumberFormat="1" applyFont="1" applyBorder="1" applyAlignment="1">
      <alignment vertical="center" wrapText="1"/>
    </xf>
    <xf numFmtId="11" fontId="25" fillId="0" borderId="19" xfId="0" applyNumberFormat="1" applyFont="1" applyBorder="1" applyAlignment="1" applyProtection="1">
      <alignment horizontal="center" vertical="center"/>
    </xf>
    <xf numFmtId="11" fontId="23" fillId="0" borderId="4" xfId="0" applyNumberFormat="1" applyFont="1" applyBorder="1" applyAlignment="1">
      <alignment horizontal="center" vertical="center"/>
    </xf>
    <xf numFmtId="11" fontId="8" fillId="0" borderId="4" xfId="0" applyNumberFormat="1" applyFont="1" applyBorder="1" applyAlignment="1">
      <alignment vertical="center" wrapText="1"/>
    </xf>
    <xf numFmtId="11" fontId="25" fillId="0" borderId="4" xfId="0" applyNumberFormat="1" applyFont="1" applyBorder="1" applyAlignment="1" applyProtection="1">
      <alignment horizontal="center" vertical="center"/>
    </xf>
    <xf numFmtId="11" fontId="23" fillId="0" borderId="7" xfId="0" applyNumberFormat="1" applyFont="1" applyBorder="1" applyAlignment="1">
      <alignment horizontal="center" vertical="center"/>
    </xf>
    <xf numFmtId="11" fontId="8" fillId="0" borderId="7" xfId="0" applyNumberFormat="1" applyFont="1" applyBorder="1" applyAlignment="1">
      <alignment vertical="center" wrapText="1"/>
    </xf>
    <xf numFmtId="11" fontId="25" fillId="0" borderId="7" xfId="0" applyNumberFormat="1" applyFont="1" applyBorder="1" applyAlignment="1" applyProtection="1">
      <alignment horizontal="center" vertical="center"/>
    </xf>
    <xf numFmtId="0" fontId="8" fillId="0" borderId="19" xfId="0" applyFont="1" applyFill="1" applyBorder="1" applyAlignment="1" applyProtection="1">
      <alignment vertical="center" wrapText="1"/>
    </xf>
    <xf numFmtId="0" fontId="8" fillId="0" borderId="4" xfId="0" applyFont="1" applyFill="1" applyBorder="1" applyAlignment="1" applyProtection="1">
      <alignment vertical="center" wrapText="1"/>
    </xf>
    <xf numFmtId="0" fontId="8" fillId="0" borderId="19" xfId="0" applyFont="1" applyBorder="1" applyAlignment="1" applyProtection="1">
      <alignment vertical="center" wrapText="1"/>
    </xf>
    <xf numFmtId="0" fontId="8" fillId="0" borderId="4" xfId="0" applyFont="1" applyBorder="1" applyAlignment="1" applyProtection="1">
      <alignment vertical="center" wrapText="1"/>
    </xf>
    <xf numFmtId="0" fontId="8" fillId="0" borderId="7" xfId="0" applyFont="1" applyBorder="1" applyAlignment="1" applyProtection="1">
      <alignment vertical="center" wrapText="1"/>
    </xf>
    <xf numFmtId="0" fontId="11" fillId="0" borderId="19" xfId="0" applyFont="1" applyBorder="1" applyProtection="1"/>
    <xf numFmtId="0" fontId="11" fillId="0" borderId="4" xfId="0" applyFont="1" applyBorder="1" applyProtection="1"/>
    <xf numFmtId="0" fontId="8" fillId="0" borderId="19" xfId="0" applyFont="1" applyBorder="1" applyProtection="1"/>
    <xf numFmtId="0" fontId="8" fillId="0" borderId="4" xfId="0" applyFont="1" applyBorder="1" applyProtection="1"/>
    <xf numFmtId="0" fontId="8" fillId="0" borderId="7" xfId="0" applyFont="1" applyBorder="1" applyProtection="1"/>
    <xf numFmtId="11" fontId="15" fillId="0" borderId="20" xfId="0" applyNumberFormat="1" applyFont="1" applyFill="1" applyBorder="1" applyAlignment="1" applyProtection="1">
      <alignment horizontal="center" vertical="center"/>
      <protection locked="0"/>
    </xf>
    <xf numFmtId="11" fontId="15" fillId="0" borderId="13" xfId="0" applyNumberFormat="1" applyFont="1" applyFill="1" applyBorder="1" applyAlignment="1" applyProtection="1">
      <alignment horizontal="center" vertical="center"/>
      <protection locked="0"/>
    </xf>
    <xf numFmtId="11" fontId="15" fillId="0" borderId="21" xfId="0" applyNumberFormat="1" applyFont="1" applyFill="1" applyBorder="1" applyAlignment="1" applyProtection="1">
      <alignment horizontal="center" vertical="center"/>
      <protection locked="0"/>
    </xf>
    <xf numFmtId="0" fontId="22" fillId="0" borderId="19" xfId="0" applyFont="1" applyFill="1" applyBorder="1" applyAlignment="1" applyProtection="1">
      <alignment horizontal="center" vertical="center" wrapText="1"/>
    </xf>
    <xf numFmtId="0" fontId="22" fillId="0" borderId="7" xfId="0" applyFont="1" applyFill="1" applyBorder="1" applyAlignment="1" applyProtection="1">
      <alignment horizontal="center" vertical="center" wrapText="1"/>
    </xf>
    <xf numFmtId="0" fontId="0" fillId="0" borderId="0" xfId="0" applyFill="1" applyAlignment="1">
      <alignment horizontal="center" vertical="center"/>
    </xf>
    <xf numFmtId="0" fontId="31" fillId="4" borderId="5" xfId="0" applyFont="1" applyFill="1" applyBorder="1" applyAlignment="1" applyProtection="1">
      <alignment horizontal="left" vertical="center" wrapText="1"/>
    </xf>
    <xf numFmtId="0" fontId="34" fillId="4" borderId="5" xfId="0" applyFont="1" applyFill="1" applyBorder="1" applyAlignment="1" applyProtection="1">
      <alignment horizontal="center" vertical="center" wrapText="1"/>
    </xf>
    <xf numFmtId="4" fontId="24" fillId="4" borderId="4" xfId="0" applyNumberFormat="1" applyFont="1" applyFill="1" applyBorder="1" applyAlignment="1" applyProtection="1">
      <alignment horizontal="left" wrapText="1"/>
    </xf>
    <xf numFmtId="0" fontId="40" fillId="0" borderId="0" xfId="1" applyFont="1" applyAlignment="1">
      <alignment horizontal="left"/>
    </xf>
    <xf numFmtId="0" fontId="1"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0" fillId="0" borderId="0" xfId="0" quotePrefix="1" applyFont="1" applyAlignment="1">
      <alignment horizontal="center"/>
    </xf>
    <xf numFmtId="0" fontId="5" fillId="0" borderId="1" xfId="0" applyFont="1" applyBorder="1" applyAlignment="1">
      <alignment horizontal="center" vertical="center" wrapText="1" shrinkToFit="1"/>
    </xf>
    <xf numFmtId="0" fontId="5" fillId="0" borderId="2"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3" fillId="0" borderId="0" xfId="0" applyFont="1" applyAlignment="1">
      <alignment horizontal="center" vertical="center" wrapText="1"/>
    </xf>
    <xf numFmtId="0" fontId="37" fillId="0" borderId="0" xfId="1" applyAlignment="1">
      <alignment horizontal="center"/>
    </xf>
    <xf numFmtId="0" fontId="26" fillId="7" borderId="10" xfId="0" applyFont="1" applyFill="1" applyBorder="1" applyAlignment="1" applyProtection="1">
      <alignment horizontal="center" vertical="center" wrapText="1"/>
    </xf>
    <xf numFmtId="0" fontId="26" fillId="7" borderId="11" xfId="0" applyFont="1" applyFill="1" applyBorder="1" applyAlignment="1" applyProtection="1">
      <alignment horizontal="center" vertical="center" wrapText="1"/>
    </xf>
    <xf numFmtId="0" fontId="26" fillId="7" borderId="12" xfId="0" applyFont="1" applyFill="1" applyBorder="1" applyAlignment="1" applyProtection="1">
      <alignment horizontal="center" vertical="center" wrapText="1"/>
    </xf>
    <xf numFmtId="0" fontId="26" fillId="7" borderId="27" xfId="0" applyFont="1" applyFill="1" applyBorder="1" applyAlignment="1">
      <alignment horizontal="center" vertical="center" wrapText="1"/>
    </xf>
    <xf numFmtId="0" fontId="26" fillId="7" borderId="17" xfId="0" applyFont="1" applyFill="1" applyBorder="1" applyAlignment="1">
      <alignment horizontal="center" vertical="center" wrapText="1"/>
    </xf>
    <xf numFmtId="0" fontId="26" fillId="7" borderId="28" xfId="0" applyFont="1" applyFill="1" applyBorder="1" applyAlignment="1">
      <alignment horizontal="center" vertical="center" wrapText="1"/>
    </xf>
    <xf numFmtId="0" fontId="21" fillId="2" borderId="8"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26" fillId="7" borderId="10" xfId="0" applyFont="1" applyFill="1" applyBorder="1" applyAlignment="1">
      <alignment horizontal="center" vertical="center" wrapText="1"/>
    </xf>
    <xf numFmtId="0" fontId="26" fillId="7" borderId="11" xfId="0" applyFont="1" applyFill="1" applyBorder="1" applyAlignment="1">
      <alignment horizontal="center" vertical="center" wrapText="1"/>
    </xf>
    <xf numFmtId="0" fontId="26" fillId="7" borderId="12" xfId="0" applyFont="1" applyFill="1" applyBorder="1" applyAlignment="1">
      <alignment horizontal="center" vertical="center" wrapText="1"/>
    </xf>
    <xf numFmtId="0" fontId="21" fillId="2" borderId="8"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9" fillId="2" borderId="15" xfId="0" applyFont="1" applyFill="1" applyBorder="1" applyAlignment="1" applyProtection="1">
      <alignment horizontal="center" vertical="center" wrapText="1"/>
    </xf>
    <xf numFmtId="0" fontId="26" fillId="7" borderId="5" xfId="0" applyFont="1" applyFill="1" applyBorder="1" applyAlignment="1">
      <alignment horizontal="center" vertical="center" wrapText="1"/>
    </xf>
    <xf numFmtId="0" fontId="26" fillId="7" borderId="16" xfId="0" applyFont="1" applyFill="1" applyBorder="1" applyAlignment="1">
      <alignment horizontal="center" vertical="center" wrapText="1"/>
    </xf>
    <xf numFmtId="0" fontId="26" fillId="7" borderId="6"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21" fillId="2" borderId="14" xfId="0" applyFont="1" applyFill="1" applyBorder="1" applyAlignment="1">
      <alignment horizontal="center" vertical="center" wrapText="1"/>
    </xf>
    <xf numFmtId="11" fontId="26" fillId="7" borderId="10" xfId="0" applyNumberFormat="1" applyFont="1" applyFill="1" applyBorder="1" applyAlignment="1">
      <alignment horizontal="center" vertical="center" wrapText="1"/>
    </xf>
    <xf numFmtId="11" fontId="26" fillId="7" borderId="11" xfId="0" applyNumberFormat="1" applyFont="1" applyFill="1" applyBorder="1" applyAlignment="1">
      <alignment horizontal="center" vertical="center" wrapText="1"/>
    </xf>
    <xf numFmtId="11" fontId="26" fillId="7" borderId="12" xfId="0" applyNumberFormat="1" applyFont="1" applyFill="1" applyBorder="1" applyAlignment="1">
      <alignment horizontal="center" vertical="center" wrapText="1"/>
    </xf>
    <xf numFmtId="0" fontId="21" fillId="2" borderId="22"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9" fillId="6" borderId="17" xfId="0" applyFont="1" applyFill="1" applyBorder="1" applyAlignment="1">
      <alignment horizontal="center" vertical="center" wrapText="1"/>
    </xf>
    <xf numFmtId="0" fontId="32" fillId="2" borderId="5" xfId="0" applyFont="1" applyFill="1" applyBorder="1" applyAlignment="1" applyProtection="1">
      <alignment horizontal="center" vertical="center" wrapText="1"/>
    </xf>
    <xf numFmtId="0" fontId="32" fillId="2" borderId="16" xfId="0" applyFont="1" applyFill="1" applyBorder="1" applyAlignment="1" applyProtection="1">
      <alignment horizontal="center" vertical="center" wrapText="1"/>
    </xf>
    <xf numFmtId="0" fontId="32" fillId="2" borderId="6" xfId="0" applyFont="1" applyFill="1" applyBorder="1" applyAlignment="1" applyProtection="1">
      <alignment horizontal="center" vertical="center" wrapText="1"/>
    </xf>
    <xf numFmtId="0" fontId="36" fillId="2" borderId="10" xfId="0" applyFont="1" applyFill="1" applyBorder="1" applyAlignment="1" applyProtection="1">
      <alignment horizontal="center" vertical="center" wrapText="1"/>
    </xf>
    <xf numFmtId="0" fontId="36" fillId="2" borderId="11" xfId="0" applyFont="1" applyFill="1" applyBorder="1" applyAlignment="1" applyProtection="1">
      <alignment horizontal="center" vertical="center" wrapText="1"/>
    </xf>
    <xf numFmtId="0" fontId="27" fillId="2" borderId="16" xfId="0" applyFont="1" applyFill="1" applyBorder="1" applyAlignment="1" applyProtection="1">
      <alignment horizontal="center" vertical="center" wrapText="1"/>
    </xf>
    <xf numFmtId="0" fontId="27" fillId="2" borderId="25" xfId="0" applyFont="1" applyFill="1" applyBorder="1" applyAlignment="1" applyProtection="1">
      <alignment horizontal="center" vertical="center" wrapText="1"/>
    </xf>
    <xf numFmtId="0" fontId="26" fillId="7" borderId="26" xfId="0" applyFont="1" applyFill="1" applyBorder="1" applyAlignment="1" applyProtection="1">
      <alignment horizontal="center" vertical="center" wrapText="1"/>
    </xf>
    <xf numFmtId="0" fontId="26" fillId="7" borderId="0" xfId="0" applyFont="1" applyFill="1" applyBorder="1" applyAlignment="1" applyProtection="1">
      <alignment horizontal="center" vertical="center" wrapText="1"/>
    </xf>
    <xf numFmtId="0" fontId="35" fillId="2" borderId="22" xfId="0" applyFont="1" applyFill="1" applyBorder="1" applyAlignment="1" applyProtection="1">
      <alignment horizontal="center" vertical="center" wrapText="1"/>
    </xf>
    <xf numFmtId="0" fontId="35" fillId="2" borderId="23" xfId="0" applyFont="1" applyFill="1" applyBorder="1" applyAlignment="1" applyProtection="1">
      <alignment horizontal="center" vertical="center" wrapText="1"/>
    </xf>
    <xf numFmtId="0" fontId="47" fillId="0" borderId="18" xfId="0" applyFont="1" applyFill="1" applyBorder="1" applyAlignment="1" applyProtection="1">
      <alignment vertical="center" wrapText="1"/>
    </xf>
    <xf numFmtId="0" fontId="47" fillId="0" borderId="5" xfId="0" applyFont="1" applyFill="1" applyBorder="1" applyAlignment="1" applyProtection="1">
      <alignment vertical="center" wrapText="1"/>
    </xf>
    <xf numFmtId="0" fontId="47" fillId="0" borderId="8" xfId="0" applyFont="1" applyFill="1" applyBorder="1" applyAlignment="1" applyProtection="1">
      <alignment vertical="center" wrapText="1"/>
    </xf>
    <xf numFmtId="0" fontId="48" fillId="0" borderId="19" xfId="0" applyFont="1" applyBorder="1" applyAlignment="1" applyProtection="1">
      <alignment horizontal="center" vertical="center"/>
    </xf>
    <xf numFmtId="0" fontId="49" fillId="0" borderId="5" xfId="0" applyFont="1" applyBorder="1" applyAlignment="1" applyProtection="1">
      <alignment horizontal="left" vertical="center" wrapText="1"/>
    </xf>
    <xf numFmtId="0" fontId="50" fillId="0" borderId="5" xfId="0" applyFont="1" applyBorder="1" applyAlignment="1" applyProtection="1">
      <alignment horizontal="center" vertical="center" wrapText="1"/>
    </xf>
  </cellXfs>
  <cellStyles count="2">
    <cellStyle name="Lien hypertexte" xfId="1" builtinId="8"/>
    <cellStyle name="Normal" xfId="0" builtinId="0"/>
  </cellStyles>
  <dxfs count="578">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auto="1"/>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condense val="0"/>
        <extend val="0"/>
        <color indexed="56"/>
      </font>
      <border>
        <left style="hair">
          <color indexed="64"/>
        </left>
        <right style="hair">
          <color indexed="64"/>
        </right>
        <top style="hair">
          <color indexed="64"/>
        </top>
        <bottom style="hair">
          <color indexed="64"/>
        </bottom>
      </border>
    </dxf>
    <dxf>
      <font>
        <b val="0"/>
        <i val="0"/>
        <condense val="0"/>
        <extend val="0"/>
        <color indexed="17"/>
      </font>
    </dxf>
    <dxf>
      <font>
        <b/>
        <i val="0"/>
        <condense val="0"/>
        <extend val="0"/>
        <color indexed="10"/>
      </font>
    </dxf>
    <dxf>
      <font>
        <condense val="0"/>
        <extend val="0"/>
        <color indexed="56"/>
      </font>
      <border>
        <right style="hair">
          <color indexed="64"/>
        </right>
        <top style="hair">
          <color indexed="64"/>
        </top>
        <bottom style="hair">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533400</xdr:colOff>
      <xdr:row>6</xdr:row>
      <xdr:rowOff>180975</xdr:rowOff>
    </xdr:from>
    <xdr:to>
      <xdr:col>4</xdr:col>
      <xdr:colOff>257175</xdr:colOff>
      <xdr:row>6</xdr:row>
      <xdr:rowOff>771525</xdr:rowOff>
    </xdr:to>
    <xdr:pic>
      <xdr:nvPicPr>
        <xdr:cNvPr id="2" name="Image 1" descr="logosga">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76425" y="2390775"/>
          <a:ext cx="20097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30"/>
  <sheetViews>
    <sheetView topLeftCell="A20" zoomScaleNormal="100" workbookViewId="0">
      <selection activeCell="A18" sqref="A18:G18"/>
    </sheetView>
  </sheetViews>
  <sheetFormatPr baseColWidth="10" defaultRowHeight="14.5"/>
  <sheetData>
    <row r="3" spans="1:7" ht="15" thickBot="1"/>
    <row r="4" spans="1:7" ht="89" customHeight="1" thickTop="1" thickBot="1">
      <c r="A4" s="145" t="s">
        <v>0</v>
      </c>
      <c r="B4" s="146"/>
      <c r="C4" s="146"/>
      <c r="D4" s="146"/>
      <c r="E4" s="146"/>
      <c r="F4" s="146"/>
      <c r="G4" s="147"/>
    </row>
    <row r="5" spans="1:7" ht="23.25" customHeight="1" thickTop="1">
      <c r="A5" s="1"/>
      <c r="B5" s="2"/>
      <c r="C5" s="2"/>
      <c r="D5" s="2"/>
      <c r="E5" s="2"/>
      <c r="F5" s="2"/>
      <c r="G5" s="2"/>
    </row>
    <row r="6" spans="1:7" ht="22.5" customHeight="1"/>
    <row r="7" spans="1:7" ht="72" customHeight="1">
      <c r="B7" s="3"/>
      <c r="C7" s="3"/>
      <c r="D7" s="3"/>
      <c r="E7" s="3"/>
      <c r="F7" s="3"/>
      <c r="G7" s="3"/>
    </row>
    <row r="8" spans="1:7" ht="15.75" customHeight="1">
      <c r="A8" s="3"/>
      <c r="B8" s="3"/>
      <c r="C8" s="3"/>
      <c r="D8" s="3"/>
      <c r="E8" s="3"/>
      <c r="F8" s="3"/>
      <c r="G8" s="3"/>
    </row>
    <row r="9" spans="1:7" ht="71.25" customHeight="1">
      <c r="A9" s="152" t="s">
        <v>731</v>
      </c>
      <c r="B9" s="152"/>
      <c r="C9" s="152"/>
      <c r="D9" s="152"/>
      <c r="E9" s="152"/>
      <c r="F9" s="152"/>
      <c r="G9" s="152"/>
    </row>
    <row r="10" spans="1:7" ht="63.75" customHeight="1">
      <c r="A10" s="152"/>
      <c r="B10" s="152"/>
      <c r="C10" s="152"/>
      <c r="D10" s="152"/>
      <c r="E10" s="152"/>
      <c r="F10" s="152"/>
      <c r="G10" s="152"/>
    </row>
    <row r="11" spans="1:7" s="4" customFormat="1" ht="20.25" customHeight="1">
      <c r="A11" s="3"/>
      <c r="B11" s="3"/>
      <c r="C11" s="3"/>
      <c r="D11" s="3"/>
      <c r="E11" s="3"/>
      <c r="F11" s="3"/>
      <c r="G11" s="3"/>
    </row>
    <row r="12" spans="1:7" ht="22.5">
      <c r="A12" s="148"/>
      <c r="B12" s="148"/>
      <c r="C12" s="148"/>
      <c r="D12" s="148"/>
      <c r="E12" s="148"/>
      <c r="F12" s="148"/>
      <c r="G12" s="148"/>
    </row>
    <row r="13" spans="1:7">
      <c r="C13" s="153"/>
      <c r="D13" s="153"/>
      <c r="E13" s="153"/>
    </row>
    <row r="15" spans="1:7">
      <c r="D15" s="52"/>
    </row>
    <row r="17" spans="1:8" ht="15" thickBot="1"/>
    <row r="18" spans="1:8" ht="98.25" customHeight="1" thickTop="1" thickBot="1">
      <c r="A18" s="149" t="s">
        <v>729</v>
      </c>
      <c r="B18" s="150"/>
      <c r="C18" s="150"/>
      <c r="D18" s="150"/>
      <c r="E18" s="150"/>
      <c r="F18" s="150"/>
      <c r="G18" s="151"/>
    </row>
    <row r="19" spans="1:8" ht="15" thickTop="1"/>
    <row r="22" spans="1:8">
      <c r="B22" s="58"/>
      <c r="C22" s="58"/>
      <c r="D22" s="58"/>
      <c r="E22" s="58"/>
      <c r="F22" s="58"/>
      <c r="G22" s="58"/>
      <c r="H22" s="58"/>
    </row>
    <row r="23" spans="1:8" ht="20">
      <c r="B23" s="144" t="s">
        <v>975</v>
      </c>
      <c r="C23" s="144"/>
      <c r="D23" s="144"/>
      <c r="E23" s="144"/>
      <c r="F23" s="144"/>
      <c r="G23" s="144"/>
      <c r="H23" s="144"/>
    </row>
    <row r="24" spans="1:8" ht="20">
      <c r="B24" s="59"/>
      <c r="C24" s="54"/>
      <c r="D24" s="60"/>
      <c r="E24" s="54"/>
      <c r="F24" s="54"/>
      <c r="G24" s="54"/>
      <c r="H24" s="54"/>
    </row>
    <row r="25" spans="1:8" ht="20">
      <c r="B25" s="144" t="s">
        <v>976</v>
      </c>
      <c r="C25" s="144"/>
      <c r="D25" s="144"/>
      <c r="E25" s="144"/>
      <c r="F25" s="144"/>
      <c r="G25" s="54"/>
      <c r="H25" s="54"/>
    </row>
    <row r="26" spans="1:8" ht="20">
      <c r="B26" s="59"/>
      <c r="C26" s="54"/>
      <c r="D26" s="60"/>
      <c r="E26" s="54"/>
      <c r="F26" s="54"/>
      <c r="G26" s="54"/>
      <c r="H26" s="54"/>
    </row>
    <row r="27" spans="1:8" ht="20">
      <c r="B27" s="59"/>
      <c r="C27" s="54"/>
      <c r="D27" s="60"/>
      <c r="E27" s="54"/>
      <c r="F27" s="54"/>
      <c r="G27" s="54"/>
      <c r="H27" s="54"/>
    </row>
    <row r="28" spans="1:8" ht="20.5">
      <c r="B28" s="53"/>
      <c r="C28" s="55"/>
      <c r="D28" s="56"/>
      <c r="E28" s="55"/>
      <c r="F28" s="55"/>
      <c r="G28" s="57"/>
      <c r="H28" s="57"/>
    </row>
    <row r="29" spans="1:8" ht="20.5">
      <c r="C29" s="57"/>
      <c r="D29" s="57"/>
      <c r="E29" s="57"/>
      <c r="F29" s="57"/>
      <c r="G29" s="57"/>
      <c r="H29" s="57"/>
    </row>
    <row r="30" spans="1:8" ht="20.5">
      <c r="C30" s="57"/>
      <c r="D30" s="57"/>
      <c r="E30" s="57"/>
      <c r="F30" s="57"/>
      <c r="G30" s="57"/>
      <c r="H30" s="57"/>
    </row>
  </sheetData>
  <sheetProtection algorithmName="SHA-512" hashValue="iOG4LmmOAsFDVLrUSIyhA6owbJ8A8i9Y0mXos2TqcJGIrl/WuK+EVk1aGGqfrOgyBwt9NqZ2wGNDsNOEYsFe2w==" saltValue="Upm2aI1sZYuA+UjmD6XIpw==" spinCount="100000" sheet="1" formatCells="0" formatColumns="0" formatRows="0" insertColumns="0" insertRows="0" insertHyperlinks="0" deleteColumns="0" deleteRows="0" sort="0" autoFilter="0" pivotTables="0"/>
  <mergeCells count="7">
    <mergeCell ref="B23:H23"/>
    <mergeCell ref="B25:F25"/>
    <mergeCell ref="A4:G4"/>
    <mergeCell ref="A12:G12"/>
    <mergeCell ref="A18:G18"/>
    <mergeCell ref="A9:G10"/>
    <mergeCell ref="C13:E13"/>
  </mergeCells>
  <hyperlinks>
    <hyperlink ref="B23" location="BPU!A1" display="Borderaux des prix unitaire"/>
    <hyperlink ref="B25" location="DQE!A1" display="Devis quantitatif esimatif"/>
  </hyperlinks>
  <pageMargins left="0.98425196850393704" right="0.70866141732283472" top="0.74803149606299213" bottom="0.74803149606299213" header="0.31496062992125984" footer="0.31496062992125984"/>
  <pageSetup paperSize="9" orientation="portrait" r:id="rId1"/>
  <headerFooter>
    <oddHeader>&amp;L&amp;"-,Gras"&amp;K09-049USID de SAINT-MAIXENT&amp;R&amp;"-,Gras"&amp;K09-049PROJET 20/031_VRD</oddHeader>
    <oddFooter>&amp;R&amp;"-,Gras"&amp;K09-049Page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02"/>
  <sheetViews>
    <sheetView topLeftCell="A7" zoomScale="120" zoomScaleNormal="120" zoomScaleSheetLayoutView="120" workbookViewId="0">
      <selection activeCell="B9" sqref="B9:B13"/>
    </sheetView>
  </sheetViews>
  <sheetFormatPr baseColWidth="10" defaultRowHeight="14.5"/>
  <cols>
    <col min="2" max="2" width="62.81640625" customWidth="1"/>
    <col min="3" max="3" width="6.81640625" customWidth="1"/>
    <col min="4" max="4" width="18.1796875" style="73" customWidth="1"/>
    <col min="7" max="7" width="11.81640625" customWidth="1"/>
    <col min="8" max="8" width="16" customWidth="1"/>
    <col min="9" max="9" width="17.81640625" customWidth="1"/>
  </cols>
  <sheetData>
    <row r="1" spans="1:4" ht="63" customHeight="1">
      <c r="A1" s="172" t="s">
        <v>982</v>
      </c>
      <c r="B1" s="172"/>
      <c r="C1" s="172"/>
      <c r="D1" s="172"/>
    </row>
    <row r="2" spans="1:4" ht="30" customHeight="1">
      <c r="A2" s="9"/>
      <c r="B2" s="9"/>
      <c r="C2" s="9"/>
      <c r="D2" s="63"/>
    </row>
    <row r="3" spans="1:4" ht="30" customHeight="1">
      <c r="A3" s="173" t="s">
        <v>210</v>
      </c>
      <c r="B3" s="173"/>
      <c r="C3" s="173"/>
      <c r="D3" s="173"/>
    </row>
    <row r="4" spans="1:4" ht="30" customHeight="1">
      <c r="A4" s="174" t="s">
        <v>730</v>
      </c>
      <c r="B4" s="174"/>
      <c r="C4" s="174"/>
      <c r="D4" s="174"/>
    </row>
    <row r="5" spans="1:4" ht="30" customHeight="1">
      <c r="A5" s="8"/>
      <c r="B5" s="8"/>
      <c r="C5" s="8"/>
      <c r="D5" s="64"/>
    </row>
    <row r="6" spans="1:4" ht="30" customHeight="1">
      <c r="A6" s="35" t="s">
        <v>141</v>
      </c>
      <c r="B6" s="34" t="s">
        <v>1</v>
      </c>
      <c r="C6" s="33" t="s">
        <v>2</v>
      </c>
      <c r="D6" s="65" t="s">
        <v>143</v>
      </c>
    </row>
    <row r="7" spans="1:4" ht="65.150000000000006" customHeight="1" thickBot="1">
      <c r="A7" s="175" t="s">
        <v>220</v>
      </c>
      <c r="B7" s="161"/>
      <c r="C7" s="161"/>
      <c r="D7" s="162"/>
    </row>
    <row r="8" spans="1:4" ht="35.25" customHeight="1" thickBot="1">
      <c r="A8" s="163" t="s">
        <v>733</v>
      </c>
      <c r="B8" s="164"/>
      <c r="C8" s="164"/>
      <c r="D8" s="165"/>
    </row>
    <row r="9" spans="1:4" ht="15">
      <c r="A9" s="112" t="s">
        <v>221</v>
      </c>
      <c r="B9" s="197" t="s">
        <v>984</v>
      </c>
      <c r="C9" s="104" t="s">
        <v>189</v>
      </c>
      <c r="D9" s="66"/>
    </row>
    <row r="10" spans="1:4" ht="15">
      <c r="A10" s="114" t="s">
        <v>222</v>
      </c>
      <c r="B10" s="198" t="s">
        <v>985</v>
      </c>
      <c r="C10" s="104" t="s">
        <v>189</v>
      </c>
      <c r="D10" s="67"/>
    </row>
    <row r="11" spans="1:4" ht="15">
      <c r="A11" s="114" t="s">
        <v>223</v>
      </c>
      <c r="B11" s="198" t="s">
        <v>986</v>
      </c>
      <c r="C11" s="104" t="s">
        <v>189</v>
      </c>
      <c r="D11" s="67"/>
    </row>
    <row r="12" spans="1:4" ht="15">
      <c r="A12" s="114" t="s">
        <v>224</v>
      </c>
      <c r="B12" s="198" t="s">
        <v>987</v>
      </c>
      <c r="C12" s="104" t="s">
        <v>189</v>
      </c>
      <c r="D12" s="67"/>
    </row>
    <row r="13" spans="1:4" ht="15.5" thickBot="1">
      <c r="A13" s="115" t="s">
        <v>225</v>
      </c>
      <c r="B13" s="199" t="s">
        <v>988</v>
      </c>
      <c r="C13" s="104" t="s">
        <v>189</v>
      </c>
      <c r="D13" s="68"/>
    </row>
    <row r="14" spans="1:4" ht="27.75" customHeight="1" thickBot="1">
      <c r="A14" s="163" t="s">
        <v>732</v>
      </c>
      <c r="B14" s="164"/>
      <c r="C14" s="164"/>
      <c r="D14" s="165"/>
    </row>
    <row r="15" spans="1:4" ht="25">
      <c r="A15" s="112" t="s">
        <v>226</v>
      </c>
      <c r="B15" s="113" t="s">
        <v>211</v>
      </c>
      <c r="C15" s="108" t="s">
        <v>150</v>
      </c>
      <c r="D15" s="66"/>
    </row>
    <row r="16" spans="1:4" ht="15">
      <c r="A16" s="114" t="s">
        <v>227</v>
      </c>
      <c r="B16" s="111" t="s">
        <v>212</v>
      </c>
      <c r="C16" s="109" t="s">
        <v>149</v>
      </c>
      <c r="D16" s="67"/>
    </row>
    <row r="17" spans="1:4" ht="37.5">
      <c r="A17" s="114" t="s">
        <v>228</v>
      </c>
      <c r="B17" s="111" t="s">
        <v>213</v>
      </c>
      <c r="C17" s="109" t="s">
        <v>150</v>
      </c>
      <c r="D17" s="67"/>
    </row>
    <row r="18" spans="1:4" ht="15">
      <c r="A18" s="114" t="s">
        <v>229</v>
      </c>
      <c r="B18" s="111" t="s">
        <v>214</v>
      </c>
      <c r="C18" s="109" t="s">
        <v>149</v>
      </c>
      <c r="D18" s="67"/>
    </row>
    <row r="19" spans="1:4" ht="37.5">
      <c r="A19" s="114" t="s">
        <v>230</v>
      </c>
      <c r="B19" s="111" t="s">
        <v>215</v>
      </c>
      <c r="C19" s="109" t="s">
        <v>728</v>
      </c>
      <c r="D19" s="67"/>
    </row>
    <row r="20" spans="1:4" ht="15">
      <c r="A20" s="114" t="s">
        <v>231</v>
      </c>
      <c r="B20" s="111" t="s">
        <v>216</v>
      </c>
      <c r="C20" s="110" t="s">
        <v>14</v>
      </c>
      <c r="D20" s="67"/>
    </row>
    <row r="21" spans="1:4" ht="25">
      <c r="A21" s="114" t="s">
        <v>232</v>
      </c>
      <c r="B21" s="111" t="s">
        <v>217</v>
      </c>
      <c r="C21" s="110" t="s">
        <v>150</v>
      </c>
      <c r="D21" s="67"/>
    </row>
    <row r="22" spans="1:4" ht="37.5">
      <c r="A22" s="114" t="s">
        <v>233</v>
      </c>
      <c r="B22" s="111" t="s">
        <v>218</v>
      </c>
      <c r="C22" s="110" t="s">
        <v>150</v>
      </c>
      <c r="D22" s="67"/>
    </row>
    <row r="23" spans="1:4" ht="44.25" customHeight="1">
      <c r="A23" s="114" t="s">
        <v>234</v>
      </c>
      <c r="B23" s="111" t="s">
        <v>219</v>
      </c>
      <c r="C23" s="110" t="s">
        <v>150</v>
      </c>
      <c r="D23" s="67"/>
    </row>
    <row r="24" spans="1:4" ht="65.150000000000006" customHeight="1" thickBot="1">
      <c r="A24" s="179" t="s">
        <v>3</v>
      </c>
      <c r="B24" s="180"/>
      <c r="C24" s="180"/>
      <c r="D24" s="181"/>
    </row>
    <row r="25" spans="1:4" ht="15" customHeight="1" thickBot="1">
      <c r="A25" s="163" t="s">
        <v>734</v>
      </c>
      <c r="B25" s="164"/>
      <c r="C25" s="164"/>
      <c r="D25" s="165"/>
    </row>
    <row r="26" spans="1:4" ht="15" customHeight="1">
      <c r="A26" s="22" t="s">
        <v>235</v>
      </c>
      <c r="B26" s="23" t="s">
        <v>820</v>
      </c>
      <c r="C26" s="105" t="s">
        <v>8</v>
      </c>
      <c r="D26" s="66"/>
    </row>
    <row r="27" spans="1:4" ht="15" customHeight="1">
      <c r="A27" s="16" t="s">
        <v>236</v>
      </c>
      <c r="B27" s="5" t="s">
        <v>4</v>
      </c>
      <c r="C27" s="106" t="s">
        <v>8</v>
      </c>
      <c r="D27" s="67"/>
    </row>
    <row r="28" spans="1:4" ht="15" customHeight="1">
      <c r="A28" s="16" t="s">
        <v>237</v>
      </c>
      <c r="B28" s="5" t="s">
        <v>5</v>
      </c>
      <c r="C28" s="106" t="s">
        <v>8</v>
      </c>
      <c r="D28" s="67"/>
    </row>
    <row r="29" spans="1:4" ht="15" customHeight="1">
      <c r="A29" s="16" t="s">
        <v>238</v>
      </c>
      <c r="B29" s="5" t="s">
        <v>6</v>
      </c>
      <c r="C29" s="106" t="s">
        <v>8</v>
      </c>
      <c r="D29" s="67"/>
    </row>
    <row r="30" spans="1:4" ht="15" customHeight="1">
      <c r="A30" s="16" t="s">
        <v>239</v>
      </c>
      <c r="B30" s="5" t="s">
        <v>7</v>
      </c>
      <c r="C30" s="106" t="s">
        <v>8</v>
      </c>
      <c r="D30" s="67"/>
    </row>
    <row r="31" spans="1:4" ht="15" customHeight="1" thickBot="1">
      <c r="A31" s="25" t="s">
        <v>240</v>
      </c>
      <c r="B31" s="26" t="s">
        <v>821</v>
      </c>
      <c r="C31" s="107" t="s">
        <v>8</v>
      </c>
      <c r="D31" s="68"/>
    </row>
    <row r="32" spans="1:4" ht="15" customHeight="1" thickBot="1">
      <c r="A32" s="163" t="s">
        <v>735</v>
      </c>
      <c r="B32" s="164"/>
      <c r="C32" s="164"/>
      <c r="D32" s="165"/>
    </row>
    <row r="33" spans="1:4" ht="15.75" customHeight="1">
      <c r="A33" s="22" t="s">
        <v>241</v>
      </c>
      <c r="B33" s="28" t="s">
        <v>805</v>
      </c>
      <c r="C33" s="105" t="s">
        <v>8</v>
      </c>
      <c r="D33" s="66"/>
    </row>
    <row r="34" spans="1:4" ht="15.75" customHeight="1">
      <c r="A34" s="16" t="s">
        <v>242</v>
      </c>
      <c r="B34" s="5" t="s">
        <v>806</v>
      </c>
      <c r="C34" s="106" t="s">
        <v>8</v>
      </c>
      <c r="D34" s="67"/>
    </row>
    <row r="35" spans="1:4" ht="15.75" customHeight="1">
      <c r="A35" s="16" t="s">
        <v>243</v>
      </c>
      <c r="B35" s="5" t="s">
        <v>807</v>
      </c>
      <c r="C35" s="106" t="s">
        <v>8</v>
      </c>
      <c r="D35" s="67"/>
    </row>
    <row r="36" spans="1:4" ht="15.75" customHeight="1">
      <c r="A36" s="16" t="s">
        <v>244</v>
      </c>
      <c r="B36" s="5" t="s">
        <v>808</v>
      </c>
      <c r="C36" s="106" t="s">
        <v>8</v>
      </c>
      <c r="D36" s="67"/>
    </row>
    <row r="37" spans="1:4" ht="15.75" customHeight="1">
      <c r="A37" s="16" t="s">
        <v>245</v>
      </c>
      <c r="B37" s="5" t="s">
        <v>809</v>
      </c>
      <c r="C37" s="106" t="s">
        <v>8</v>
      </c>
      <c r="D37" s="67"/>
    </row>
    <row r="38" spans="1:4" ht="15.75" customHeight="1" thickBot="1">
      <c r="A38" s="25" t="s">
        <v>246</v>
      </c>
      <c r="B38" s="26" t="s">
        <v>810</v>
      </c>
      <c r="C38" s="107" t="s">
        <v>8</v>
      </c>
      <c r="D38" s="68"/>
    </row>
    <row r="39" spans="1:4" ht="33.75" customHeight="1" thickBot="1">
      <c r="A39" s="176" t="s">
        <v>736</v>
      </c>
      <c r="B39" s="177"/>
      <c r="C39" s="177"/>
      <c r="D39" s="178"/>
    </row>
    <row r="40" spans="1:4" ht="15" customHeight="1">
      <c r="A40" s="116" t="s">
        <v>247</v>
      </c>
      <c r="B40" s="117" t="s">
        <v>820</v>
      </c>
      <c r="C40" s="118" t="s">
        <v>8</v>
      </c>
      <c r="D40" s="135"/>
    </row>
    <row r="41" spans="1:4" ht="15" customHeight="1">
      <c r="A41" s="119" t="s">
        <v>248</v>
      </c>
      <c r="B41" s="120" t="s">
        <v>4</v>
      </c>
      <c r="C41" s="121" t="s">
        <v>8</v>
      </c>
      <c r="D41" s="136"/>
    </row>
    <row r="42" spans="1:4" ht="15" customHeight="1">
      <c r="A42" s="119" t="s">
        <v>249</v>
      </c>
      <c r="B42" s="120" t="s">
        <v>5</v>
      </c>
      <c r="C42" s="121" t="s">
        <v>8</v>
      </c>
      <c r="D42" s="136"/>
    </row>
    <row r="43" spans="1:4" ht="15" customHeight="1">
      <c r="A43" s="119" t="s">
        <v>250</v>
      </c>
      <c r="B43" s="120" t="s">
        <v>6</v>
      </c>
      <c r="C43" s="121" t="s">
        <v>8</v>
      </c>
      <c r="D43" s="136"/>
    </row>
    <row r="44" spans="1:4" ht="15" customHeight="1">
      <c r="A44" s="119" t="s">
        <v>251</v>
      </c>
      <c r="B44" s="120" t="s">
        <v>7</v>
      </c>
      <c r="C44" s="121" t="s">
        <v>8</v>
      </c>
      <c r="D44" s="136"/>
    </row>
    <row r="45" spans="1:4" ht="15" customHeight="1" thickBot="1">
      <c r="A45" s="122" t="s">
        <v>252</v>
      </c>
      <c r="B45" s="123" t="s">
        <v>821</v>
      </c>
      <c r="C45" s="124" t="s">
        <v>8</v>
      </c>
      <c r="D45" s="137"/>
    </row>
    <row r="46" spans="1:4" ht="15" customHeight="1" thickBot="1">
      <c r="A46" s="154" t="s">
        <v>737</v>
      </c>
      <c r="B46" s="155"/>
      <c r="C46" s="155"/>
      <c r="D46" s="156"/>
    </row>
    <row r="47" spans="1:4" ht="15" customHeight="1">
      <c r="A47" s="40" t="s">
        <v>253</v>
      </c>
      <c r="B47" s="125" t="s">
        <v>811</v>
      </c>
      <c r="C47" s="106" t="s">
        <v>10</v>
      </c>
      <c r="D47" s="66"/>
    </row>
    <row r="48" spans="1:4" ht="15" customHeight="1">
      <c r="A48" s="38" t="s">
        <v>254</v>
      </c>
      <c r="B48" s="126" t="s">
        <v>812</v>
      </c>
      <c r="C48" s="106" t="s">
        <v>9</v>
      </c>
      <c r="D48" s="67"/>
    </row>
    <row r="49" spans="1:4" ht="15" customHeight="1">
      <c r="A49" s="38" t="s">
        <v>255</v>
      </c>
      <c r="B49" s="126" t="s">
        <v>813</v>
      </c>
      <c r="C49" s="106" t="s">
        <v>8</v>
      </c>
      <c r="D49" s="67"/>
    </row>
    <row r="50" spans="1:4" ht="15" customHeight="1">
      <c r="A50" s="38" t="s">
        <v>256</v>
      </c>
      <c r="B50" s="126" t="s">
        <v>814</v>
      </c>
      <c r="C50" s="106" t="s">
        <v>10</v>
      </c>
      <c r="D50" s="67"/>
    </row>
    <row r="51" spans="1:4" ht="15" customHeight="1">
      <c r="A51" s="38" t="s">
        <v>257</v>
      </c>
      <c r="B51" s="126" t="s">
        <v>815</v>
      </c>
      <c r="C51" s="106" t="s">
        <v>10</v>
      </c>
      <c r="D51" s="67"/>
    </row>
    <row r="52" spans="1:4" ht="15" customHeight="1">
      <c r="A52" s="38" t="s">
        <v>258</v>
      </c>
      <c r="B52" s="126" t="s">
        <v>816</v>
      </c>
      <c r="C52" s="106" t="s">
        <v>8</v>
      </c>
      <c r="D52" s="67"/>
    </row>
    <row r="53" spans="1:4" ht="15" customHeight="1">
      <c r="A53" s="38" t="s">
        <v>259</v>
      </c>
      <c r="B53" s="126" t="s">
        <v>974</v>
      </c>
      <c r="C53" s="106" t="s">
        <v>10</v>
      </c>
      <c r="D53" s="67"/>
    </row>
    <row r="54" spans="1:4" ht="15" customHeight="1">
      <c r="A54" s="38" t="s">
        <v>260</v>
      </c>
      <c r="B54" s="126" t="s">
        <v>973</v>
      </c>
      <c r="C54" s="106" t="s">
        <v>10</v>
      </c>
      <c r="D54" s="67"/>
    </row>
    <row r="55" spans="1:4" ht="15" customHeight="1">
      <c r="A55" s="38" t="s">
        <v>261</v>
      </c>
      <c r="B55" s="126" t="s">
        <v>972</v>
      </c>
      <c r="C55" s="106" t="s">
        <v>10</v>
      </c>
      <c r="D55" s="67"/>
    </row>
    <row r="56" spans="1:4" ht="15" customHeight="1">
      <c r="A56" s="38" t="s">
        <v>262</v>
      </c>
      <c r="B56" s="126" t="s">
        <v>971</v>
      </c>
      <c r="C56" s="106" t="s">
        <v>10</v>
      </c>
      <c r="D56" s="67"/>
    </row>
    <row r="57" spans="1:4" ht="15" customHeight="1">
      <c r="A57" s="38" t="s">
        <v>263</v>
      </c>
      <c r="B57" s="126" t="s">
        <v>817</v>
      </c>
      <c r="C57" s="106" t="s">
        <v>8</v>
      </c>
      <c r="D57" s="67"/>
    </row>
    <row r="58" spans="1:4" ht="15" customHeight="1">
      <c r="A58" s="38" t="s">
        <v>264</v>
      </c>
      <c r="B58" s="126" t="s">
        <v>818</v>
      </c>
      <c r="C58" s="106" t="s">
        <v>8</v>
      </c>
      <c r="D58" s="67"/>
    </row>
    <row r="59" spans="1:4" ht="65.150000000000006" customHeight="1" thickBot="1">
      <c r="A59" s="166" t="s">
        <v>715</v>
      </c>
      <c r="B59" s="167"/>
      <c r="C59" s="167"/>
      <c r="D59" s="168"/>
    </row>
    <row r="60" spans="1:4" ht="30" customHeight="1" thickBot="1">
      <c r="A60" s="154" t="s">
        <v>804</v>
      </c>
      <c r="B60" s="155"/>
      <c r="C60" s="155"/>
      <c r="D60" s="156"/>
    </row>
    <row r="61" spans="1:4" ht="15" customHeight="1">
      <c r="A61" s="40" t="s">
        <v>265</v>
      </c>
      <c r="B61" s="127" t="s">
        <v>819</v>
      </c>
      <c r="C61" s="106" t="s">
        <v>10</v>
      </c>
      <c r="D61" s="69"/>
    </row>
    <row r="62" spans="1:4" ht="15" customHeight="1">
      <c r="A62" s="40" t="s">
        <v>266</v>
      </c>
      <c r="B62" s="128" t="s">
        <v>11</v>
      </c>
      <c r="C62" s="106" t="s">
        <v>10</v>
      </c>
      <c r="D62" s="70"/>
    </row>
    <row r="63" spans="1:4" ht="15" customHeight="1">
      <c r="A63" s="40" t="s">
        <v>267</v>
      </c>
      <c r="B63" s="128" t="s">
        <v>12</v>
      </c>
      <c r="C63" s="106" t="s">
        <v>10</v>
      </c>
      <c r="D63" s="70"/>
    </row>
    <row r="64" spans="1:4" ht="15" customHeight="1" thickBot="1">
      <c r="A64" s="40" t="s">
        <v>268</v>
      </c>
      <c r="B64" s="129" t="s">
        <v>822</v>
      </c>
      <c r="C64" s="106" t="s">
        <v>10</v>
      </c>
      <c r="D64" s="71"/>
    </row>
    <row r="65" spans="1:4" ht="27" customHeight="1" thickBot="1">
      <c r="A65" s="154" t="s">
        <v>738</v>
      </c>
      <c r="B65" s="155"/>
      <c r="C65" s="155"/>
      <c r="D65" s="156"/>
    </row>
    <row r="66" spans="1:4" ht="15" customHeight="1">
      <c r="A66" s="40" t="s">
        <v>269</v>
      </c>
      <c r="B66" s="127" t="s">
        <v>819</v>
      </c>
      <c r="C66" s="106" t="s">
        <v>10</v>
      </c>
      <c r="D66" s="66"/>
    </row>
    <row r="67" spans="1:4" ht="15" customHeight="1">
      <c r="A67" s="40" t="s">
        <v>270</v>
      </c>
      <c r="B67" s="128" t="s">
        <v>11</v>
      </c>
      <c r="C67" s="106" t="s">
        <v>10</v>
      </c>
      <c r="D67" s="67"/>
    </row>
    <row r="68" spans="1:4" ht="15" customHeight="1">
      <c r="A68" s="40" t="s">
        <v>271</v>
      </c>
      <c r="B68" s="128" t="s">
        <v>12</v>
      </c>
      <c r="C68" s="106" t="s">
        <v>10</v>
      </c>
      <c r="D68" s="67"/>
    </row>
    <row r="69" spans="1:4" ht="15" customHeight="1" thickBot="1">
      <c r="A69" s="40" t="s">
        <v>272</v>
      </c>
      <c r="B69" s="129" t="s">
        <v>822</v>
      </c>
      <c r="C69" s="106" t="s">
        <v>10</v>
      </c>
      <c r="D69" s="68"/>
    </row>
    <row r="70" spans="1:4" ht="30" customHeight="1" thickBot="1">
      <c r="A70" s="154" t="s">
        <v>739</v>
      </c>
      <c r="B70" s="155"/>
      <c r="C70" s="155"/>
      <c r="D70" s="156"/>
    </row>
    <row r="71" spans="1:4" ht="15" customHeight="1">
      <c r="A71" s="40" t="s">
        <v>273</v>
      </c>
      <c r="B71" s="127" t="s">
        <v>819</v>
      </c>
      <c r="C71" s="106" t="s">
        <v>10</v>
      </c>
      <c r="D71" s="66"/>
    </row>
    <row r="72" spans="1:4" ht="15" customHeight="1">
      <c r="A72" s="40" t="s">
        <v>274</v>
      </c>
      <c r="B72" s="128" t="s">
        <v>11</v>
      </c>
      <c r="C72" s="106" t="s">
        <v>10</v>
      </c>
      <c r="D72" s="67"/>
    </row>
    <row r="73" spans="1:4" ht="15" customHeight="1">
      <c r="A73" s="40" t="s">
        <v>275</v>
      </c>
      <c r="B73" s="128" t="s">
        <v>12</v>
      </c>
      <c r="C73" s="106" t="s">
        <v>10</v>
      </c>
      <c r="D73" s="67"/>
    </row>
    <row r="74" spans="1:4" ht="15.5" thickBot="1">
      <c r="A74" s="40" t="s">
        <v>276</v>
      </c>
      <c r="B74" s="129" t="s">
        <v>822</v>
      </c>
      <c r="C74" s="106" t="s">
        <v>10</v>
      </c>
      <c r="D74" s="68"/>
    </row>
    <row r="75" spans="1:4" ht="31.5" customHeight="1" thickBot="1">
      <c r="A75" s="154" t="s">
        <v>740</v>
      </c>
      <c r="B75" s="155"/>
      <c r="C75" s="155"/>
      <c r="D75" s="156"/>
    </row>
    <row r="76" spans="1:4" ht="15">
      <c r="A76" s="40" t="s">
        <v>277</v>
      </c>
      <c r="B76" s="127" t="s">
        <v>823</v>
      </c>
      <c r="C76" s="105" t="s">
        <v>14</v>
      </c>
      <c r="D76" s="66"/>
    </row>
    <row r="77" spans="1:4" ht="15">
      <c r="A77" s="40" t="s">
        <v>278</v>
      </c>
      <c r="B77" s="128" t="s">
        <v>824</v>
      </c>
      <c r="C77" s="106" t="s">
        <v>14</v>
      </c>
      <c r="D77" s="67"/>
    </row>
    <row r="78" spans="1:4" ht="15">
      <c r="A78" s="40" t="s">
        <v>279</v>
      </c>
      <c r="B78" s="128" t="s">
        <v>825</v>
      </c>
      <c r="C78" s="106" t="s">
        <v>10</v>
      </c>
      <c r="D78" s="67"/>
    </row>
    <row r="79" spans="1:4" ht="15.5" thickBot="1">
      <c r="A79" s="40" t="s">
        <v>280</v>
      </c>
      <c r="B79" s="129" t="s">
        <v>826</v>
      </c>
      <c r="C79" s="106" t="s">
        <v>10</v>
      </c>
      <c r="D79" s="68"/>
    </row>
    <row r="80" spans="1:4" ht="19.5" customHeight="1" thickBot="1">
      <c r="A80" s="154" t="s">
        <v>741</v>
      </c>
      <c r="B80" s="155"/>
      <c r="C80" s="155"/>
      <c r="D80" s="156"/>
    </row>
    <row r="81" spans="1:4" ht="15">
      <c r="A81" s="40" t="s">
        <v>281</v>
      </c>
      <c r="B81" s="130" t="s">
        <v>13</v>
      </c>
      <c r="C81" s="106" t="s">
        <v>10</v>
      </c>
      <c r="D81" s="66"/>
    </row>
    <row r="82" spans="1:4" ht="15">
      <c r="A82" s="40" t="s">
        <v>282</v>
      </c>
      <c r="B82" s="131" t="s">
        <v>827</v>
      </c>
      <c r="C82" s="106" t="s">
        <v>14</v>
      </c>
      <c r="D82" s="67"/>
    </row>
    <row r="83" spans="1:4" ht="15">
      <c r="A83" s="40" t="s">
        <v>283</v>
      </c>
      <c r="B83" s="131" t="s">
        <v>828</v>
      </c>
      <c r="C83" s="106" t="s">
        <v>14</v>
      </c>
      <c r="D83" s="67"/>
    </row>
    <row r="84" spans="1:4" ht="15">
      <c r="A84" s="40" t="s">
        <v>284</v>
      </c>
      <c r="B84" s="131" t="s">
        <v>15</v>
      </c>
      <c r="C84" s="106" t="s">
        <v>14</v>
      </c>
      <c r="D84" s="67"/>
    </row>
    <row r="85" spans="1:4" ht="65.150000000000006" customHeight="1" thickBot="1">
      <c r="A85" s="166" t="s">
        <v>716</v>
      </c>
      <c r="B85" s="167"/>
      <c r="C85" s="167"/>
      <c r="D85" s="168"/>
    </row>
    <row r="86" spans="1:4" ht="31.5" customHeight="1" thickBot="1">
      <c r="A86" s="154" t="s">
        <v>742</v>
      </c>
      <c r="B86" s="155"/>
      <c r="C86" s="155"/>
      <c r="D86" s="156"/>
    </row>
    <row r="87" spans="1:4" ht="15">
      <c r="A87" s="40" t="s">
        <v>285</v>
      </c>
      <c r="B87" s="127" t="s">
        <v>829</v>
      </c>
      <c r="C87" s="105" t="s">
        <v>14</v>
      </c>
      <c r="D87" s="66"/>
    </row>
    <row r="88" spans="1:4" ht="15">
      <c r="A88" s="40" t="s">
        <v>286</v>
      </c>
      <c r="B88" s="128" t="s">
        <v>824</v>
      </c>
      <c r="C88" s="106" t="s">
        <v>14</v>
      </c>
      <c r="D88" s="67"/>
    </row>
    <row r="89" spans="1:4" ht="15">
      <c r="A89" s="40" t="s">
        <v>287</v>
      </c>
      <c r="B89" s="128" t="s">
        <v>830</v>
      </c>
      <c r="C89" s="106" t="s">
        <v>14</v>
      </c>
      <c r="D89" s="67"/>
    </row>
    <row r="90" spans="1:4" ht="15">
      <c r="A90" s="40" t="s">
        <v>288</v>
      </c>
      <c r="B90" s="128" t="s">
        <v>831</v>
      </c>
      <c r="C90" s="106" t="s">
        <v>10</v>
      </c>
      <c r="D90" s="67"/>
    </row>
    <row r="91" spans="1:4" ht="15">
      <c r="A91" s="40" t="s">
        <v>289</v>
      </c>
      <c r="B91" s="128" t="s">
        <v>826</v>
      </c>
      <c r="C91" s="106" t="s">
        <v>10</v>
      </c>
      <c r="D91" s="67"/>
    </row>
    <row r="92" spans="1:4" ht="15.5" thickBot="1">
      <c r="A92" s="40" t="s">
        <v>290</v>
      </c>
      <c r="B92" s="129" t="s">
        <v>832</v>
      </c>
      <c r="C92" s="106" t="s">
        <v>10</v>
      </c>
      <c r="D92" s="68"/>
    </row>
    <row r="93" spans="1:4" ht="27.75" customHeight="1" thickBot="1">
      <c r="A93" s="154" t="s">
        <v>743</v>
      </c>
      <c r="B93" s="155"/>
      <c r="C93" s="155"/>
      <c r="D93" s="156"/>
    </row>
    <row r="94" spans="1:4" ht="15">
      <c r="A94" s="40" t="s">
        <v>291</v>
      </c>
      <c r="B94" s="127" t="s">
        <v>823</v>
      </c>
      <c r="C94" s="105" t="s">
        <v>14</v>
      </c>
      <c r="D94" s="66"/>
    </row>
    <row r="95" spans="1:4" ht="15">
      <c r="A95" s="40" t="s">
        <v>292</v>
      </c>
      <c r="B95" s="128" t="s">
        <v>824</v>
      </c>
      <c r="C95" s="106" t="s">
        <v>14</v>
      </c>
      <c r="D95" s="67"/>
    </row>
    <row r="96" spans="1:4" ht="15">
      <c r="A96" s="40" t="s">
        <v>293</v>
      </c>
      <c r="B96" s="128" t="s">
        <v>825</v>
      </c>
      <c r="C96" s="106" t="s">
        <v>10</v>
      </c>
      <c r="D96" s="67"/>
    </row>
    <row r="97" spans="1:4" ht="15.5" thickBot="1">
      <c r="A97" s="200" t="s">
        <v>294</v>
      </c>
      <c r="B97" s="129" t="s">
        <v>826</v>
      </c>
      <c r="C97" s="106" t="s">
        <v>10</v>
      </c>
      <c r="D97" s="68"/>
    </row>
    <row r="98" spans="1:4" ht="29.25" customHeight="1" thickBot="1">
      <c r="A98" s="154" t="s">
        <v>744</v>
      </c>
      <c r="B98" s="155"/>
      <c r="C98" s="155"/>
      <c r="D98" s="156"/>
    </row>
    <row r="99" spans="1:4" ht="15">
      <c r="A99" s="200" t="s">
        <v>294</v>
      </c>
      <c r="B99" s="127" t="s">
        <v>820</v>
      </c>
      <c r="C99" s="105" t="s">
        <v>8</v>
      </c>
      <c r="D99" s="66"/>
    </row>
    <row r="100" spans="1:4" ht="15">
      <c r="A100" s="40" t="s">
        <v>295</v>
      </c>
      <c r="B100" s="128" t="s">
        <v>4</v>
      </c>
      <c r="C100" s="106" t="s">
        <v>8</v>
      </c>
      <c r="D100" s="67"/>
    </row>
    <row r="101" spans="1:4" ht="15">
      <c r="A101" s="40" t="s">
        <v>296</v>
      </c>
      <c r="B101" s="128" t="s">
        <v>5</v>
      </c>
      <c r="C101" s="106" t="s">
        <v>8</v>
      </c>
      <c r="D101" s="67"/>
    </row>
    <row r="102" spans="1:4" ht="15">
      <c r="A102" s="40" t="s">
        <v>297</v>
      </c>
      <c r="B102" s="128" t="s">
        <v>6</v>
      </c>
      <c r="C102" s="106" t="s">
        <v>8</v>
      </c>
      <c r="D102" s="67"/>
    </row>
    <row r="103" spans="1:4" ht="15">
      <c r="A103" s="40" t="s">
        <v>298</v>
      </c>
      <c r="B103" s="128" t="s">
        <v>7</v>
      </c>
      <c r="C103" s="106" t="s">
        <v>8</v>
      </c>
      <c r="D103" s="67"/>
    </row>
    <row r="104" spans="1:4" ht="15.5" thickBot="1">
      <c r="A104" s="40" t="s">
        <v>299</v>
      </c>
      <c r="B104" s="129" t="s">
        <v>821</v>
      </c>
      <c r="C104" s="107" t="s">
        <v>8</v>
      </c>
      <c r="D104" s="68"/>
    </row>
    <row r="105" spans="1:4" ht="33" customHeight="1" thickBot="1">
      <c r="A105" s="154" t="s">
        <v>745</v>
      </c>
      <c r="B105" s="155"/>
      <c r="C105" s="155"/>
      <c r="D105" s="156"/>
    </row>
    <row r="106" spans="1:4" ht="15">
      <c r="A106" s="40" t="s">
        <v>300</v>
      </c>
      <c r="B106" s="127" t="s">
        <v>833</v>
      </c>
      <c r="C106" s="105" t="s">
        <v>8</v>
      </c>
      <c r="D106" s="66"/>
    </row>
    <row r="107" spans="1:4" ht="15">
      <c r="A107" s="40" t="s">
        <v>301</v>
      </c>
      <c r="B107" s="128" t="s">
        <v>16</v>
      </c>
      <c r="C107" s="106" t="s">
        <v>8</v>
      </c>
      <c r="D107" s="67"/>
    </row>
    <row r="108" spans="1:4" ht="15">
      <c r="A108" s="40" t="s">
        <v>302</v>
      </c>
      <c r="B108" s="128" t="s">
        <v>17</v>
      </c>
      <c r="C108" s="106" t="s">
        <v>8</v>
      </c>
      <c r="D108" s="67"/>
    </row>
    <row r="109" spans="1:4" ht="15">
      <c r="A109" s="40" t="s">
        <v>303</v>
      </c>
      <c r="B109" s="128" t="s">
        <v>18</v>
      </c>
      <c r="C109" s="106" t="s">
        <v>8</v>
      </c>
      <c r="D109" s="67"/>
    </row>
    <row r="110" spans="1:4" ht="15.5" thickBot="1">
      <c r="A110" s="40" t="s">
        <v>304</v>
      </c>
      <c r="B110" s="129" t="s">
        <v>834</v>
      </c>
      <c r="C110" s="107" t="s">
        <v>8</v>
      </c>
      <c r="D110" s="68"/>
    </row>
    <row r="111" spans="1:4" ht="31.5" customHeight="1" thickBot="1">
      <c r="A111" s="154" t="s">
        <v>746</v>
      </c>
      <c r="B111" s="155"/>
      <c r="C111" s="155"/>
      <c r="D111" s="156"/>
    </row>
    <row r="112" spans="1:4" ht="15">
      <c r="A112" s="40" t="s">
        <v>305</v>
      </c>
      <c r="B112" s="127" t="s">
        <v>833</v>
      </c>
      <c r="C112" s="105" t="s">
        <v>8</v>
      </c>
      <c r="D112" s="66"/>
    </row>
    <row r="113" spans="1:4" ht="15">
      <c r="A113" s="40" t="s">
        <v>306</v>
      </c>
      <c r="B113" s="128" t="s">
        <v>16</v>
      </c>
      <c r="C113" s="106" t="s">
        <v>8</v>
      </c>
      <c r="D113" s="67"/>
    </row>
    <row r="114" spans="1:4" ht="15">
      <c r="A114" s="40" t="s">
        <v>307</v>
      </c>
      <c r="B114" s="128" t="s">
        <v>17</v>
      </c>
      <c r="C114" s="106" t="s">
        <v>8</v>
      </c>
      <c r="D114" s="67"/>
    </row>
    <row r="115" spans="1:4" ht="15">
      <c r="A115" s="40" t="s">
        <v>308</v>
      </c>
      <c r="B115" s="128" t="s">
        <v>18</v>
      </c>
      <c r="C115" s="106" t="s">
        <v>8</v>
      </c>
      <c r="D115" s="67"/>
    </row>
    <row r="116" spans="1:4" ht="15.5" thickBot="1">
      <c r="A116" s="40" t="s">
        <v>309</v>
      </c>
      <c r="B116" s="129" t="s">
        <v>834</v>
      </c>
      <c r="C116" s="107" t="s">
        <v>8</v>
      </c>
      <c r="D116" s="68"/>
    </row>
    <row r="117" spans="1:4" ht="30" customHeight="1" thickBot="1">
      <c r="A117" s="154" t="s">
        <v>747</v>
      </c>
      <c r="B117" s="155"/>
      <c r="C117" s="155"/>
      <c r="D117" s="156"/>
    </row>
    <row r="118" spans="1:4" ht="15">
      <c r="A118" s="40" t="s">
        <v>310</v>
      </c>
      <c r="B118" s="127" t="s">
        <v>833</v>
      </c>
      <c r="C118" s="105" t="s">
        <v>8</v>
      </c>
      <c r="D118" s="66"/>
    </row>
    <row r="119" spans="1:4" ht="15">
      <c r="A119" s="40" t="s">
        <v>311</v>
      </c>
      <c r="B119" s="128" t="s">
        <v>16</v>
      </c>
      <c r="C119" s="106" t="s">
        <v>8</v>
      </c>
      <c r="D119" s="67"/>
    </row>
    <row r="120" spans="1:4" ht="15">
      <c r="A120" s="40" t="s">
        <v>312</v>
      </c>
      <c r="B120" s="128" t="s">
        <v>17</v>
      </c>
      <c r="C120" s="106" t="s">
        <v>8</v>
      </c>
      <c r="D120" s="67"/>
    </row>
    <row r="121" spans="1:4" ht="15">
      <c r="A121" s="40" t="s">
        <v>313</v>
      </c>
      <c r="B121" s="128" t="s">
        <v>18</v>
      </c>
      <c r="C121" s="106" t="s">
        <v>8</v>
      </c>
      <c r="D121" s="67"/>
    </row>
    <row r="122" spans="1:4" ht="15.5" thickBot="1">
      <c r="A122" s="40" t="s">
        <v>314</v>
      </c>
      <c r="B122" s="129" t="s">
        <v>834</v>
      </c>
      <c r="C122" s="107" t="s">
        <v>8</v>
      </c>
      <c r="D122" s="68"/>
    </row>
    <row r="123" spans="1:4" ht="30" customHeight="1" thickBot="1">
      <c r="A123" s="154" t="s">
        <v>748</v>
      </c>
      <c r="B123" s="155"/>
      <c r="C123" s="155"/>
      <c r="D123" s="156"/>
    </row>
    <row r="124" spans="1:4" ht="15">
      <c r="A124" s="40" t="s">
        <v>315</v>
      </c>
      <c r="B124" s="127" t="s">
        <v>19</v>
      </c>
      <c r="C124" s="105" t="s">
        <v>9</v>
      </c>
      <c r="D124" s="66"/>
    </row>
    <row r="125" spans="1:4" ht="15.5" thickBot="1">
      <c r="A125" s="40" t="s">
        <v>316</v>
      </c>
      <c r="B125" s="129" t="s">
        <v>20</v>
      </c>
      <c r="C125" s="107" t="s">
        <v>9</v>
      </c>
      <c r="D125" s="68"/>
    </row>
    <row r="126" spans="1:4" ht="29.25" customHeight="1" thickBot="1">
      <c r="A126" s="154" t="s">
        <v>749</v>
      </c>
      <c r="B126" s="155"/>
      <c r="C126" s="155"/>
      <c r="D126" s="156"/>
    </row>
    <row r="127" spans="1:4" ht="15">
      <c r="A127" s="40" t="s">
        <v>317</v>
      </c>
      <c r="B127" s="127" t="s">
        <v>835</v>
      </c>
      <c r="C127" s="106" t="s">
        <v>10</v>
      </c>
      <c r="D127" s="66"/>
    </row>
    <row r="128" spans="1:4" ht="15">
      <c r="A128" s="40" t="s">
        <v>318</v>
      </c>
      <c r="B128" s="128" t="s">
        <v>21</v>
      </c>
      <c r="C128" s="106" t="s">
        <v>10</v>
      </c>
      <c r="D128" s="67"/>
    </row>
    <row r="129" spans="1:4" ht="15">
      <c r="A129" s="40" t="s">
        <v>319</v>
      </c>
      <c r="B129" s="128" t="s">
        <v>22</v>
      </c>
      <c r="C129" s="106" t="s">
        <v>10</v>
      </c>
      <c r="D129" s="67"/>
    </row>
    <row r="130" spans="1:4" ht="15.5" thickBot="1">
      <c r="A130" s="40" t="s">
        <v>320</v>
      </c>
      <c r="B130" s="129" t="s">
        <v>836</v>
      </c>
      <c r="C130" s="106" t="s">
        <v>10</v>
      </c>
      <c r="D130" s="68"/>
    </row>
    <row r="131" spans="1:4" ht="28.5" customHeight="1" thickBot="1">
      <c r="A131" s="154" t="s">
        <v>750</v>
      </c>
      <c r="B131" s="155"/>
      <c r="C131" s="155"/>
      <c r="D131" s="156"/>
    </row>
    <row r="132" spans="1:4" ht="15">
      <c r="A132" s="40" t="s">
        <v>321</v>
      </c>
      <c r="B132" s="127" t="s">
        <v>835</v>
      </c>
      <c r="C132" s="106" t="s">
        <v>10</v>
      </c>
      <c r="D132" s="66"/>
    </row>
    <row r="133" spans="1:4" ht="15">
      <c r="A133" s="40" t="s">
        <v>322</v>
      </c>
      <c r="B133" s="128" t="s">
        <v>21</v>
      </c>
      <c r="C133" s="106" t="s">
        <v>10</v>
      </c>
      <c r="D133" s="67"/>
    </row>
    <row r="134" spans="1:4" ht="15">
      <c r="A134" s="40" t="s">
        <v>323</v>
      </c>
      <c r="B134" s="128" t="s">
        <v>22</v>
      </c>
      <c r="C134" s="106" t="s">
        <v>10</v>
      </c>
      <c r="D134" s="67"/>
    </row>
    <row r="135" spans="1:4" ht="15.5" thickBot="1">
      <c r="A135" s="40" t="s">
        <v>324</v>
      </c>
      <c r="B135" s="129" t="s">
        <v>836</v>
      </c>
      <c r="C135" s="106" t="s">
        <v>10</v>
      </c>
      <c r="D135" s="68"/>
    </row>
    <row r="136" spans="1:4" ht="27" customHeight="1" thickBot="1">
      <c r="A136" s="154" t="s">
        <v>751</v>
      </c>
      <c r="B136" s="155"/>
      <c r="C136" s="155"/>
      <c r="D136" s="156"/>
    </row>
    <row r="137" spans="1:4" ht="15">
      <c r="A137" s="40" t="s">
        <v>325</v>
      </c>
      <c r="B137" s="127" t="s">
        <v>837</v>
      </c>
      <c r="C137" s="105" t="s">
        <v>9</v>
      </c>
      <c r="D137" s="66"/>
    </row>
    <row r="138" spans="1:4" ht="15">
      <c r="A138" s="40" t="s">
        <v>326</v>
      </c>
      <c r="B138" s="128" t="s">
        <v>23</v>
      </c>
      <c r="C138" s="106" t="s">
        <v>9</v>
      </c>
      <c r="D138" s="67"/>
    </row>
    <row r="139" spans="1:4" ht="15.5" thickBot="1">
      <c r="A139" s="40" t="s">
        <v>327</v>
      </c>
      <c r="B139" s="129" t="s">
        <v>838</v>
      </c>
      <c r="C139" s="107" t="s">
        <v>9</v>
      </c>
      <c r="D139" s="68"/>
    </row>
    <row r="140" spans="1:4" ht="18.75" customHeight="1" thickBot="1">
      <c r="A140" s="154" t="s">
        <v>752</v>
      </c>
      <c r="B140" s="155"/>
      <c r="C140" s="155"/>
      <c r="D140" s="156"/>
    </row>
    <row r="141" spans="1:4" ht="15">
      <c r="A141" s="40" t="s">
        <v>328</v>
      </c>
      <c r="B141" s="127" t="s">
        <v>837</v>
      </c>
      <c r="C141" s="105" t="s">
        <v>9</v>
      </c>
      <c r="D141" s="66"/>
    </row>
    <row r="142" spans="1:4" ht="15">
      <c r="A142" s="40" t="s">
        <v>329</v>
      </c>
      <c r="B142" s="128" t="s">
        <v>23</v>
      </c>
      <c r="C142" s="106" t="s">
        <v>9</v>
      </c>
      <c r="D142" s="67"/>
    </row>
    <row r="143" spans="1:4" ht="15.5" thickBot="1">
      <c r="A143" s="40" t="s">
        <v>330</v>
      </c>
      <c r="B143" s="129" t="s">
        <v>838</v>
      </c>
      <c r="C143" s="107" t="s">
        <v>9</v>
      </c>
      <c r="D143" s="68"/>
    </row>
    <row r="144" spans="1:4" ht="15" customHeight="1" thickBot="1">
      <c r="A144" s="154" t="s">
        <v>753</v>
      </c>
      <c r="B144" s="155"/>
      <c r="C144" s="155"/>
      <c r="D144" s="156"/>
    </row>
    <row r="145" spans="1:4" ht="15">
      <c r="A145" s="40" t="s">
        <v>331</v>
      </c>
      <c r="B145" s="127" t="s">
        <v>835</v>
      </c>
      <c r="C145" s="106" t="s">
        <v>10</v>
      </c>
      <c r="D145" s="66"/>
    </row>
    <row r="146" spans="1:4" ht="15">
      <c r="A146" s="40" t="s">
        <v>332</v>
      </c>
      <c r="B146" s="128" t="s">
        <v>21</v>
      </c>
      <c r="C146" s="106" t="s">
        <v>10</v>
      </c>
      <c r="D146" s="67"/>
    </row>
    <row r="147" spans="1:4" ht="15">
      <c r="A147" s="40" t="s">
        <v>333</v>
      </c>
      <c r="B147" s="128" t="s">
        <v>22</v>
      </c>
      <c r="C147" s="106" t="s">
        <v>10</v>
      </c>
      <c r="D147" s="67"/>
    </row>
    <row r="148" spans="1:4" ht="15.5" thickBot="1">
      <c r="A148" s="40" t="s">
        <v>334</v>
      </c>
      <c r="B148" s="129" t="s">
        <v>836</v>
      </c>
      <c r="C148" s="106" t="s">
        <v>10</v>
      </c>
      <c r="D148" s="68"/>
    </row>
    <row r="149" spans="1:4" ht="15" customHeight="1" thickBot="1">
      <c r="A149" s="154" t="s">
        <v>741</v>
      </c>
      <c r="B149" s="155"/>
      <c r="C149" s="155"/>
      <c r="D149" s="156"/>
    </row>
    <row r="150" spans="1:4" ht="15">
      <c r="A150" s="40" t="s">
        <v>335</v>
      </c>
      <c r="B150" s="127" t="s">
        <v>839</v>
      </c>
      <c r="C150" s="105" t="s">
        <v>14</v>
      </c>
      <c r="D150" s="66"/>
    </row>
    <row r="151" spans="1:4" ht="15">
      <c r="A151" s="40" t="s">
        <v>336</v>
      </c>
      <c r="B151" s="128" t="s">
        <v>840</v>
      </c>
      <c r="C151" s="106" t="s">
        <v>10</v>
      </c>
      <c r="D151" s="67"/>
    </row>
    <row r="152" spans="1:4" ht="15">
      <c r="A152" s="40" t="s">
        <v>337</v>
      </c>
      <c r="B152" s="128" t="s">
        <v>841</v>
      </c>
      <c r="C152" s="106" t="s">
        <v>14</v>
      </c>
      <c r="D152" s="67"/>
    </row>
    <row r="153" spans="1:4" ht="15">
      <c r="A153" s="40" t="s">
        <v>338</v>
      </c>
      <c r="B153" s="128" t="s">
        <v>842</v>
      </c>
      <c r="C153" s="106" t="s">
        <v>14</v>
      </c>
      <c r="D153" s="67"/>
    </row>
    <row r="154" spans="1:4" ht="15">
      <c r="A154" s="40" t="s">
        <v>339</v>
      </c>
      <c r="B154" s="128" t="s">
        <v>843</v>
      </c>
      <c r="C154" s="106" t="s">
        <v>14</v>
      </c>
      <c r="D154" s="67"/>
    </row>
    <row r="155" spans="1:4" ht="65.150000000000006" customHeight="1" thickBot="1">
      <c r="A155" s="160" t="s">
        <v>717</v>
      </c>
      <c r="B155" s="161"/>
      <c r="C155" s="161"/>
      <c r="D155" s="162"/>
    </row>
    <row r="156" spans="1:4" ht="15" customHeight="1" thickBot="1">
      <c r="A156" s="154" t="s">
        <v>754</v>
      </c>
      <c r="B156" s="155"/>
      <c r="C156" s="155"/>
      <c r="D156" s="156"/>
    </row>
    <row r="157" spans="1:4" ht="15">
      <c r="A157" s="40" t="s">
        <v>340</v>
      </c>
      <c r="B157" s="127" t="s">
        <v>820</v>
      </c>
      <c r="C157" s="105" t="s">
        <v>8</v>
      </c>
      <c r="D157" s="66"/>
    </row>
    <row r="158" spans="1:4" ht="15">
      <c r="A158" s="40" t="s">
        <v>341</v>
      </c>
      <c r="B158" s="128" t="s">
        <v>4</v>
      </c>
      <c r="C158" s="106" t="s">
        <v>8</v>
      </c>
      <c r="D158" s="67"/>
    </row>
    <row r="159" spans="1:4" ht="15">
      <c r="A159" s="40" t="s">
        <v>342</v>
      </c>
      <c r="B159" s="128" t="s">
        <v>5</v>
      </c>
      <c r="C159" s="106" t="s">
        <v>8</v>
      </c>
      <c r="D159" s="67"/>
    </row>
    <row r="160" spans="1:4" ht="15.5" thickBot="1">
      <c r="A160" s="40" t="s">
        <v>343</v>
      </c>
      <c r="B160" s="129" t="s">
        <v>844</v>
      </c>
      <c r="C160" s="107" t="s">
        <v>8</v>
      </c>
      <c r="D160" s="68"/>
    </row>
    <row r="161" spans="1:4" ht="15" customHeight="1" thickBot="1">
      <c r="A161" s="154" t="s">
        <v>755</v>
      </c>
      <c r="B161" s="155"/>
      <c r="C161" s="155"/>
      <c r="D161" s="156"/>
    </row>
    <row r="162" spans="1:4" ht="15">
      <c r="A162" s="40" t="s">
        <v>344</v>
      </c>
      <c r="B162" s="127" t="s">
        <v>845</v>
      </c>
      <c r="C162" s="105" t="s">
        <v>8</v>
      </c>
      <c r="D162" s="66"/>
    </row>
    <row r="163" spans="1:4" ht="15.5" thickBot="1">
      <c r="A163" s="40" t="s">
        <v>345</v>
      </c>
      <c r="B163" s="129" t="s">
        <v>846</v>
      </c>
      <c r="C163" s="107" t="s">
        <v>8</v>
      </c>
      <c r="D163" s="68"/>
    </row>
    <row r="164" spans="1:4" ht="27" customHeight="1" thickBot="1">
      <c r="A164" s="154" t="s">
        <v>756</v>
      </c>
      <c r="B164" s="155"/>
      <c r="C164" s="155"/>
      <c r="D164" s="156"/>
    </row>
    <row r="165" spans="1:4" ht="15">
      <c r="A165" s="40" t="s">
        <v>346</v>
      </c>
      <c r="B165" s="132" t="s">
        <v>847</v>
      </c>
      <c r="C165" s="105" t="s">
        <v>14</v>
      </c>
      <c r="D165" s="66"/>
    </row>
    <row r="166" spans="1:4" ht="15">
      <c r="A166" s="40" t="s">
        <v>347</v>
      </c>
      <c r="B166" s="133" t="s">
        <v>848</v>
      </c>
      <c r="C166" s="106" t="s">
        <v>14</v>
      </c>
      <c r="D166" s="67"/>
    </row>
    <row r="167" spans="1:4" ht="15">
      <c r="A167" s="40" t="s">
        <v>348</v>
      </c>
      <c r="B167" s="133" t="s">
        <v>849</v>
      </c>
      <c r="C167" s="106" t="s">
        <v>14</v>
      </c>
      <c r="D167" s="67"/>
    </row>
    <row r="168" spans="1:4" ht="15.5" thickBot="1">
      <c r="A168" s="40" t="s">
        <v>349</v>
      </c>
      <c r="B168" s="134" t="s">
        <v>850</v>
      </c>
      <c r="C168" s="107" t="s">
        <v>14</v>
      </c>
      <c r="D168" s="68"/>
    </row>
    <row r="169" spans="1:4" ht="15" customHeight="1" thickBot="1">
      <c r="A169" s="154" t="s">
        <v>741</v>
      </c>
      <c r="B169" s="155"/>
      <c r="C169" s="155"/>
      <c r="D169" s="156"/>
    </row>
    <row r="170" spans="1:4" ht="15">
      <c r="A170" s="40" t="s">
        <v>978</v>
      </c>
      <c r="B170" s="127" t="s">
        <v>28</v>
      </c>
      <c r="C170" s="106" t="s">
        <v>10</v>
      </c>
      <c r="D170" s="66"/>
    </row>
    <row r="171" spans="1:4" ht="15">
      <c r="A171" s="40" t="s">
        <v>979</v>
      </c>
      <c r="B171" s="128" t="s">
        <v>29</v>
      </c>
      <c r="C171" s="106" t="s">
        <v>10</v>
      </c>
      <c r="D171" s="67"/>
    </row>
    <row r="172" spans="1:4" ht="15">
      <c r="A172" s="40" t="s">
        <v>980</v>
      </c>
      <c r="B172" s="128" t="s">
        <v>851</v>
      </c>
      <c r="C172" s="106" t="s">
        <v>14</v>
      </c>
      <c r="D172" s="67"/>
    </row>
    <row r="173" spans="1:4" ht="65.150000000000006" customHeight="1" thickBot="1">
      <c r="A173" s="160" t="s">
        <v>718</v>
      </c>
      <c r="B173" s="161"/>
      <c r="C173" s="161"/>
      <c r="D173" s="162"/>
    </row>
    <row r="174" spans="1:4" ht="15" customHeight="1" thickBot="1">
      <c r="A174" s="163" t="s">
        <v>757</v>
      </c>
      <c r="B174" s="164"/>
      <c r="C174" s="164"/>
      <c r="D174" s="165"/>
    </row>
    <row r="175" spans="1:4" ht="15">
      <c r="A175" s="22" t="s">
        <v>350</v>
      </c>
      <c r="B175" s="23" t="s">
        <v>30</v>
      </c>
      <c r="C175" s="24" t="s">
        <v>36</v>
      </c>
      <c r="D175" s="66"/>
    </row>
    <row r="176" spans="1:4" ht="15">
      <c r="A176" s="16" t="s">
        <v>351</v>
      </c>
      <c r="B176" s="5" t="s">
        <v>31</v>
      </c>
      <c r="C176" s="18" t="s">
        <v>36</v>
      </c>
      <c r="D176" s="67"/>
    </row>
    <row r="177" spans="1:4" ht="15">
      <c r="A177" s="16" t="s">
        <v>352</v>
      </c>
      <c r="B177" s="5" t="s">
        <v>32</v>
      </c>
      <c r="C177" s="18" t="s">
        <v>36</v>
      </c>
      <c r="D177" s="67"/>
    </row>
    <row r="178" spans="1:4" ht="15">
      <c r="A178" s="16" t="s">
        <v>353</v>
      </c>
      <c r="B178" s="5" t="s">
        <v>33</v>
      </c>
      <c r="C178" s="18" t="s">
        <v>36</v>
      </c>
      <c r="D178" s="67"/>
    </row>
    <row r="179" spans="1:4" ht="15.5" thickBot="1">
      <c r="A179" s="25" t="s">
        <v>354</v>
      </c>
      <c r="B179" s="26" t="s">
        <v>34</v>
      </c>
      <c r="C179" s="27" t="s">
        <v>36</v>
      </c>
      <c r="D179" s="68"/>
    </row>
    <row r="180" spans="1:4" ht="15" customHeight="1" thickBot="1">
      <c r="A180" s="163" t="s">
        <v>758</v>
      </c>
      <c r="B180" s="164"/>
      <c r="C180" s="164"/>
      <c r="D180" s="165"/>
    </row>
    <row r="181" spans="1:4" ht="15">
      <c r="A181" s="22" t="s">
        <v>355</v>
      </c>
      <c r="B181" s="23" t="s">
        <v>30</v>
      </c>
      <c r="C181" s="24" t="s">
        <v>36</v>
      </c>
      <c r="D181" s="66"/>
    </row>
    <row r="182" spans="1:4" ht="15">
      <c r="A182" s="16" t="s">
        <v>356</v>
      </c>
      <c r="B182" s="5" t="s">
        <v>31</v>
      </c>
      <c r="C182" s="18" t="s">
        <v>36</v>
      </c>
      <c r="D182" s="67"/>
    </row>
    <row r="183" spans="1:4" ht="15">
      <c r="A183" s="16" t="s">
        <v>357</v>
      </c>
      <c r="B183" s="5" t="s">
        <v>32</v>
      </c>
      <c r="C183" s="18" t="s">
        <v>36</v>
      </c>
      <c r="D183" s="67"/>
    </row>
    <row r="184" spans="1:4" ht="15">
      <c r="A184" s="16" t="s">
        <v>358</v>
      </c>
      <c r="B184" s="5" t="s">
        <v>33</v>
      </c>
      <c r="C184" s="18" t="s">
        <v>36</v>
      </c>
      <c r="D184" s="67"/>
    </row>
    <row r="185" spans="1:4" ht="15.5" thickBot="1">
      <c r="A185" s="25" t="s">
        <v>359</v>
      </c>
      <c r="B185" s="26" t="s">
        <v>34</v>
      </c>
      <c r="C185" s="27" t="s">
        <v>36</v>
      </c>
      <c r="D185" s="68"/>
    </row>
    <row r="186" spans="1:4" ht="15" customHeight="1" thickBot="1">
      <c r="A186" s="163" t="s">
        <v>759</v>
      </c>
      <c r="B186" s="164"/>
      <c r="C186" s="164"/>
      <c r="D186" s="165"/>
    </row>
    <row r="187" spans="1:4" ht="15">
      <c r="A187" s="22" t="s">
        <v>360</v>
      </c>
      <c r="B187" s="23" t="s">
        <v>30</v>
      </c>
      <c r="C187" s="24" t="s">
        <v>36</v>
      </c>
      <c r="D187" s="66"/>
    </row>
    <row r="188" spans="1:4" ht="15">
      <c r="A188" s="16" t="s">
        <v>361</v>
      </c>
      <c r="B188" s="5" t="s">
        <v>31</v>
      </c>
      <c r="C188" s="18" t="s">
        <v>36</v>
      </c>
      <c r="D188" s="67"/>
    </row>
    <row r="189" spans="1:4" ht="15">
      <c r="A189" s="16" t="s">
        <v>362</v>
      </c>
      <c r="B189" s="5" t="s">
        <v>32</v>
      </c>
      <c r="C189" s="18" t="s">
        <v>36</v>
      </c>
      <c r="D189" s="67"/>
    </row>
    <row r="190" spans="1:4" ht="15">
      <c r="A190" s="16" t="s">
        <v>363</v>
      </c>
      <c r="B190" s="5" t="s">
        <v>33</v>
      </c>
      <c r="C190" s="18" t="s">
        <v>36</v>
      </c>
      <c r="D190" s="67"/>
    </row>
    <row r="191" spans="1:4" ht="15.5" thickBot="1">
      <c r="A191" s="25" t="s">
        <v>364</v>
      </c>
      <c r="B191" s="26" t="s">
        <v>34</v>
      </c>
      <c r="C191" s="27" t="s">
        <v>36</v>
      </c>
      <c r="D191" s="68"/>
    </row>
    <row r="192" spans="1:4" ht="30" customHeight="1" thickBot="1">
      <c r="A192" s="163" t="s">
        <v>760</v>
      </c>
      <c r="B192" s="164"/>
      <c r="C192" s="164"/>
      <c r="D192" s="165"/>
    </row>
    <row r="193" spans="1:8" ht="15">
      <c r="A193" s="22" t="s">
        <v>365</v>
      </c>
      <c r="B193" s="23" t="s">
        <v>852</v>
      </c>
      <c r="C193" s="24" t="s">
        <v>14</v>
      </c>
      <c r="D193" s="66"/>
    </row>
    <row r="194" spans="1:8" ht="15">
      <c r="A194" s="16" t="s">
        <v>366</v>
      </c>
      <c r="B194" s="5" t="s">
        <v>853</v>
      </c>
      <c r="C194" s="18" t="s">
        <v>14</v>
      </c>
      <c r="D194" s="67"/>
    </row>
    <row r="195" spans="1:8" ht="15.5" thickBot="1">
      <c r="A195" s="25" t="s">
        <v>367</v>
      </c>
      <c r="B195" s="26" t="s">
        <v>854</v>
      </c>
      <c r="C195" s="27" t="s">
        <v>14</v>
      </c>
      <c r="D195" s="68"/>
    </row>
    <row r="196" spans="1:8" ht="30" customHeight="1" thickBot="1">
      <c r="A196" s="163" t="s">
        <v>761</v>
      </c>
      <c r="B196" s="164"/>
      <c r="C196" s="164"/>
      <c r="D196" s="165"/>
    </row>
    <row r="197" spans="1:8" ht="15">
      <c r="A197" s="22" t="s">
        <v>368</v>
      </c>
      <c r="B197" s="23" t="s">
        <v>852</v>
      </c>
      <c r="C197" s="24" t="s">
        <v>14</v>
      </c>
      <c r="D197" s="66"/>
    </row>
    <row r="198" spans="1:8" ht="15">
      <c r="A198" s="16" t="s">
        <v>369</v>
      </c>
      <c r="B198" s="5" t="s">
        <v>853</v>
      </c>
      <c r="C198" s="18" t="s">
        <v>14</v>
      </c>
      <c r="D198" s="67"/>
    </row>
    <row r="199" spans="1:8" ht="15.5" thickBot="1">
      <c r="A199" s="25" t="s">
        <v>370</v>
      </c>
      <c r="B199" s="26" t="s">
        <v>854</v>
      </c>
      <c r="C199" s="27" t="s">
        <v>14</v>
      </c>
      <c r="D199" s="68"/>
    </row>
    <row r="200" spans="1:8" ht="30" customHeight="1" thickBot="1">
      <c r="A200" s="163" t="s">
        <v>762</v>
      </c>
      <c r="B200" s="164"/>
      <c r="C200" s="164"/>
      <c r="D200" s="165"/>
    </row>
    <row r="201" spans="1:8" ht="15">
      <c r="A201" s="22" t="s">
        <v>371</v>
      </c>
      <c r="B201" s="23" t="s">
        <v>852</v>
      </c>
      <c r="C201" s="24" t="s">
        <v>14</v>
      </c>
      <c r="D201" s="66"/>
    </row>
    <row r="202" spans="1:8" ht="15">
      <c r="A202" s="16" t="s">
        <v>372</v>
      </c>
      <c r="B202" s="5" t="s">
        <v>853</v>
      </c>
      <c r="C202" s="18" t="s">
        <v>14</v>
      </c>
      <c r="D202" s="67"/>
    </row>
    <row r="203" spans="1:8" ht="15.5" thickBot="1">
      <c r="A203" s="25" t="s">
        <v>373</v>
      </c>
      <c r="B203" s="32" t="s">
        <v>854</v>
      </c>
      <c r="C203" s="27" t="s">
        <v>14</v>
      </c>
      <c r="D203" s="68"/>
    </row>
    <row r="204" spans="1:8" ht="29.25" customHeight="1" thickBot="1">
      <c r="A204" s="163" t="s">
        <v>763</v>
      </c>
      <c r="B204" s="164"/>
      <c r="C204" s="164"/>
      <c r="D204" s="165"/>
      <c r="H204" s="6"/>
    </row>
    <row r="205" spans="1:8" ht="15">
      <c r="A205" s="22" t="s">
        <v>374</v>
      </c>
      <c r="B205" s="23" t="s">
        <v>852</v>
      </c>
      <c r="C205" s="24" t="s">
        <v>14</v>
      </c>
      <c r="D205" s="66"/>
    </row>
    <row r="206" spans="1:8" ht="15">
      <c r="A206" s="16" t="s">
        <v>375</v>
      </c>
      <c r="B206" s="5" t="s">
        <v>853</v>
      </c>
      <c r="C206" s="18" t="s">
        <v>14</v>
      </c>
      <c r="D206" s="67"/>
    </row>
    <row r="207" spans="1:8" ht="15.5" thickBot="1">
      <c r="A207" s="25" t="s">
        <v>376</v>
      </c>
      <c r="B207" s="26" t="s">
        <v>854</v>
      </c>
      <c r="C207" s="27" t="s">
        <v>14</v>
      </c>
      <c r="D207" s="68"/>
    </row>
    <row r="208" spans="1:8" ht="15" customHeight="1" thickBot="1">
      <c r="A208" s="163" t="s">
        <v>35</v>
      </c>
      <c r="B208" s="164"/>
      <c r="C208" s="164"/>
      <c r="D208" s="165"/>
    </row>
    <row r="209" spans="1:4" ht="15">
      <c r="A209" s="22" t="s">
        <v>377</v>
      </c>
      <c r="B209" s="23" t="s">
        <v>855</v>
      </c>
      <c r="C209" s="24" t="s">
        <v>14</v>
      </c>
      <c r="D209" s="66"/>
    </row>
    <row r="210" spans="1:4" ht="15">
      <c r="A210" s="16" t="s">
        <v>378</v>
      </c>
      <c r="B210" s="5" t="s">
        <v>856</v>
      </c>
      <c r="C210" s="18" t="s">
        <v>14</v>
      </c>
      <c r="D210" s="67"/>
    </row>
    <row r="211" spans="1:4" ht="15">
      <c r="A211" s="16" t="s">
        <v>379</v>
      </c>
      <c r="B211" s="5" t="s">
        <v>857</v>
      </c>
      <c r="C211" s="18" t="s">
        <v>36</v>
      </c>
      <c r="D211" s="67"/>
    </row>
    <row r="212" spans="1:4" ht="15">
      <c r="A212" s="16" t="s">
        <v>380</v>
      </c>
      <c r="B212" s="5" t="s">
        <v>858</v>
      </c>
      <c r="C212" s="18" t="s">
        <v>36</v>
      </c>
      <c r="D212" s="67"/>
    </row>
    <row r="213" spans="1:4" ht="15">
      <c r="A213" s="16" t="s">
        <v>381</v>
      </c>
      <c r="B213" s="5" t="s">
        <v>983</v>
      </c>
      <c r="C213" s="18" t="s">
        <v>36</v>
      </c>
      <c r="D213" s="67"/>
    </row>
    <row r="214" spans="1:4" ht="15">
      <c r="A214" s="16" t="s">
        <v>382</v>
      </c>
      <c r="B214" s="5" t="s">
        <v>859</v>
      </c>
      <c r="C214" s="18" t="s">
        <v>36</v>
      </c>
      <c r="D214" s="67"/>
    </row>
    <row r="215" spans="1:4" ht="15">
      <c r="A215" s="16" t="s">
        <v>383</v>
      </c>
      <c r="B215" s="5" t="s">
        <v>860</v>
      </c>
      <c r="C215" s="18" t="s">
        <v>36</v>
      </c>
      <c r="D215" s="67"/>
    </row>
    <row r="216" spans="1:4" ht="15">
      <c r="A216" s="16" t="s">
        <v>384</v>
      </c>
      <c r="B216" s="5" t="s">
        <v>861</v>
      </c>
      <c r="C216" s="18" t="s">
        <v>36</v>
      </c>
      <c r="D216" s="67"/>
    </row>
    <row r="217" spans="1:4" ht="15">
      <c r="A217" s="16" t="s">
        <v>385</v>
      </c>
      <c r="B217" s="5" t="s">
        <v>862</v>
      </c>
      <c r="C217" s="18" t="s">
        <v>36</v>
      </c>
      <c r="D217" s="67"/>
    </row>
    <row r="218" spans="1:4" ht="15">
      <c r="A218" s="16" t="s">
        <v>386</v>
      </c>
      <c r="B218" s="5" t="s">
        <v>863</v>
      </c>
      <c r="C218" s="18" t="s">
        <v>36</v>
      </c>
      <c r="D218" s="67"/>
    </row>
    <row r="219" spans="1:4" ht="15">
      <c r="A219" s="16" t="s">
        <v>387</v>
      </c>
      <c r="B219" s="5" t="s">
        <v>864</v>
      </c>
      <c r="C219" s="18" t="s">
        <v>36</v>
      </c>
      <c r="D219" s="67"/>
    </row>
    <row r="220" spans="1:4" ht="15">
      <c r="A220" s="16" t="s">
        <v>388</v>
      </c>
      <c r="B220" s="5" t="s">
        <v>865</v>
      </c>
      <c r="C220" s="18" t="s">
        <v>36</v>
      </c>
      <c r="D220" s="67"/>
    </row>
    <row r="221" spans="1:4" ht="15">
      <c r="A221" s="16" t="s">
        <v>389</v>
      </c>
      <c r="B221" s="5" t="s">
        <v>866</v>
      </c>
      <c r="C221" s="18" t="s">
        <v>36</v>
      </c>
      <c r="D221" s="67"/>
    </row>
    <row r="222" spans="1:4" ht="65.150000000000006" customHeight="1" thickBot="1">
      <c r="A222" s="160" t="s">
        <v>719</v>
      </c>
      <c r="B222" s="161"/>
      <c r="C222" s="161"/>
      <c r="D222" s="162"/>
    </row>
    <row r="223" spans="1:4" ht="15" customHeight="1" thickBot="1">
      <c r="A223" s="163" t="s">
        <v>764</v>
      </c>
      <c r="B223" s="164"/>
      <c r="C223" s="164"/>
      <c r="D223" s="165"/>
    </row>
    <row r="224" spans="1:4" ht="15">
      <c r="A224" s="22" t="s">
        <v>390</v>
      </c>
      <c r="B224" s="23" t="s">
        <v>37</v>
      </c>
      <c r="C224" s="24" t="s">
        <v>14</v>
      </c>
      <c r="D224" s="66"/>
    </row>
    <row r="225" spans="1:4" ht="15">
      <c r="A225" s="16" t="s">
        <v>391</v>
      </c>
      <c r="B225" s="5" t="s">
        <v>38</v>
      </c>
      <c r="C225" s="18" t="s">
        <v>14</v>
      </c>
      <c r="D225" s="67"/>
    </row>
    <row r="226" spans="1:4" ht="15">
      <c r="A226" s="16" t="s">
        <v>392</v>
      </c>
      <c r="B226" s="5" t="s">
        <v>39</v>
      </c>
      <c r="C226" s="18" t="s">
        <v>14</v>
      </c>
      <c r="D226" s="67"/>
    </row>
    <row r="227" spans="1:4" ht="15">
      <c r="A227" s="16" t="s">
        <v>393</v>
      </c>
      <c r="B227" s="5" t="s">
        <v>40</v>
      </c>
      <c r="C227" s="18" t="s">
        <v>14</v>
      </c>
      <c r="D227" s="67"/>
    </row>
    <row r="228" spans="1:4" ht="15">
      <c r="A228" s="16" t="s">
        <v>394</v>
      </c>
      <c r="B228" s="5" t="s">
        <v>41</v>
      </c>
      <c r="C228" s="18" t="s">
        <v>14</v>
      </c>
      <c r="D228" s="67"/>
    </row>
    <row r="229" spans="1:4" ht="15">
      <c r="A229" s="16" t="s">
        <v>395</v>
      </c>
      <c r="B229" s="5" t="s">
        <v>42</v>
      </c>
      <c r="C229" s="18" t="s">
        <v>14</v>
      </c>
      <c r="D229" s="67"/>
    </row>
    <row r="230" spans="1:4" ht="15">
      <c r="A230" s="16" t="s">
        <v>396</v>
      </c>
      <c r="B230" s="5" t="s">
        <v>43</v>
      </c>
      <c r="C230" s="18" t="s">
        <v>14</v>
      </c>
      <c r="D230" s="67"/>
    </row>
    <row r="231" spans="1:4" ht="15">
      <c r="A231" s="16" t="s">
        <v>397</v>
      </c>
      <c r="B231" s="5" t="s">
        <v>44</v>
      </c>
      <c r="C231" s="18" t="s">
        <v>14</v>
      </c>
      <c r="D231" s="67"/>
    </row>
    <row r="232" spans="1:4" ht="15">
      <c r="A232" s="16" t="s">
        <v>398</v>
      </c>
      <c r="B232" s="5" t="s">
        <v>45</v>
      </c>
      <c r="C232" s="18" t="s">
        <v>14</v>
      </c>
      <c r="D232" s="67"/>
    </row>
    <row r="233" spans="1:4" ht="15">
      <c r="A233" s="16" t="s">
        <v>399</v>
      </c>
      <c r="B233" s="5" t="s">
        <v>46</v>
      </c>
      <c r="C233" s="18" t="s">
        <v>14</v>
      </c>
      <c r="D233" s="67"/>
    </row>
    <row r="234" spans="1:4" ht="15">
      <c r="A234" s="16" t="s">
        <v>400</v>
      </c>
      <c r="B234" s="5" t="s">
        <v>47</v>
      </c>
      <c r="C234" s="18" t="s">
        <v>14</v>
      </c>
      <c r="D234" s="67"/>
    </row>
    <row r="235" spans="1:4" ht="15">
      <c r="A235" s="16" t="s">
        <v>401</v>
      </c>
      <c r="B235" s="5" t="s">
        <v>48</v>
      </c>
      <c r="C235" s="18" t="s">
        <v>14</v>
      </c>
      <c r="D235" s="67"/>
    </row>
    <row r="236" spans="1:4" ht="15">
      <c r="A236" s="16" t="s">
        <v>402</v>
      </c>
      <c r="B236" s="5" t="s">
        <v>49</v>
      </c>
      <c r="C236" s="18" t="s">
        <v>14</v>
      </c>
      <c r="D236" s="67"/>
    </row>
    <row r="237" spans="1:4" ht="15">
      <c r="A237" s="16" t="s">
        <v>403</v>
      </c>
      <c r="B237" s="5" t="s">
        <v>50</v>
      </c>
      <c r="C237" s="18" t="s">
        <v>14</v>
      </c>
      <c r="D237" s="67"/>
    </row>
    <row r="238" spans="1:4" ht="15">
      <c r="A238" s="16" t="s">
        <v>404</v>
      </c>
      <c r="B238" s="5" t="s">
        <v>51</v>
      </c>
      <c r="C238" s="18" t="s">
        <v>14</v>
      </c>
      <c r="D238" s="67"/>
    </row>
    <row r="239" spans="1:4" ht="15">
      <c r="A239" s="16" t="s">
        <v>405</v>
      </c>
      <c r="B239" s="5" t="s">
        <v>52</v>
      </c>
      <c r="C239" s="18" t="s">
        <v>14</v>
      </c>
      <c r="D239" s="67"/>
    </row>
    <row r="240" spans="1:4" ht="15">
      <c r="A240" s="16" t="s">
        <v>406</v>
      </c>
      <c r="B240" s="5" t="s">
        <v>53</v>
      </c>
      <c r="C240" s="18" t="s">
        <v>14</v>
      </c>
      <c r="D240" s="67"/>
    </row>
    <row r="241" spans="1:4" ht="15">
      <c r="A241" s="16" t="s">
        <v>407</v>
      </c>
      <c r="B241" s="5" t="s">
        <v>54</v>
      </c>
      <c r="C241" s="18" t="s">
        <v>14</v>
      </c>
      <c r="D241" s="67"/>
    </row>
    <row r="242" spans="1:4" ht="15">
      <c r="A242" s="16" t="s">
        <v>408</v>
      </c>
      <c r="B242" s="5" t="s">
        <v>55</v>
      </c>
      <c r="C242" s="18" t="s">
        <v>14</v>
      </c>
      <c r="D242" s="67"/>
    </row>
    <row r="243" spans="1:4" ht="15">
      <c r="A243" s="16" t="s">
        <v>409</v>
      </c>
      <c r="B243" s="5" t="s">
        <v>56</v>
      </c>
      <c r="C243" s="18" t="s">
        <v>14</v>
      </c>
      <c r="D243" s="67"/>
    </row>
    <row r="244" spans="1:4" ht="15.5" thickBot="1">
      <c r="A244" s="25" t="s">
        <v>410</v>
      </c>
      <c r="B244" s="26" t="s">
        <v>57</v>
      </c>
      <c r="C244" s="27" t="s">
        <v>14</v>
      </c>
      <c r="D244" s="68"/>
    </row>
    <row r="245" spans="1:4" ht="15" customHeight="1" thickBot="1">
      <c r="A245" s="163" t="s">
        <v>765</v>
      </c>
      <c r="B245" s="164"/>
      <c r="C245" s="164"/>
      <c r="D245" s="165"/>
    </row>
    <row r="246" spans="1:4" ht="15">
      <c r="A246" s="22" t="s">
        <v>411</v>
      </c>
      <c r="B246" s="23" t="s">
        <v>58</v>
      </c>
      <c r="C246" s="24" t="s">
        <v>36</v>
      </c>
      <c r="D246" s="66"/>
    </row>
    <row r="247" spans="1:4" ht="15">
      <c r="A247" s="16" t="s">
        <v>412</v>
      </c>
      <c r="B247" s="5" t="s">
        <v>59</v>
      </c>
      <c r="C247" s="18" t="s">
        <v>36</v>
      </c>
      <c r="D247" s="67"/>
    </row>
    <row r="248" spans="1:4" ht="15">
      <c r="A248" s="16" t="s">
        <v>413</v>
      </c>
      <c r="B248" s="5" t="s">
        <v>60</v>
      </c>
      <c r="C248" s="18" t="s">
        <v>36</v>
      </c>
      <c r="D248" s="67"/>
    </row>
    <row r="249" spans="1:4" ht="15">
      <c r="A249" s="16" t="s">
        <v>414</v>
      </c>
      <c r="B249" s="5" t="s">
        <v>61</v>
      </c>
      <c r="C249" s="18" t="s">
        <v>36</v>
      </c>
      <c r="D249" s="67"/>
    </row>
    <row r="250" spans="1:4" ht="15">
      <c r="A250" s="16" t="s">
        <v>415</v>
      </c>
      <c r="B250" s="5" t="s">
        <v>62</v>
      </c>
      <c r="C250" s="18" t="s">
        <v>36</v>
      </c>
      <c r="D250" s="67"/>
    </row>
    <row r="251" spans="1:4" ht="15.5" thickBot="1">
      <c r="A251" s="25" t="s">
        <v>416</v>
      </c>
      <c r="B251" s="26" t="s">
        <v>63</v>
      </c>
      <c r="C251" s="27" t="s">
        <v>36</v>
      </c>
      <c r="D251" s="68"/>
    </row>
    <row r="252" spans="1:4" ht="15" customHeight="1" thickBot="1">
      <c r="A252" s="163" t="s">
        <v>766</v>
      </c>
      <c r="B252" s="164"/>
      <c r="C252" s="164"/>
      <c r="D252" s="165"/>
    </row>
    <row r="253" spans="1:4" ht="15">
      <c r="A253" s="22" t="s">
        <v>417</v>
      </c>
      <c r="B253" s="23" t="s">
        <v>58</v>
      </c>
      <c r="C253" s="24" t="s">
        <v>36</v>
      </c>
      <c r="D253" s="66"/>
    </row>
    <row r="254" spans="1:4" ht="15">
      <c r="A254" s="16" t="s">
        <v>418</v>
      </c>
      <c r="B254" s="5" t="s">
        <v>59</v>
      </c>
      <c r="C254" s="18" t="s">
        <v>36</v>
      </c>
      <c r="D254" s="67"/>
    </row>
    <row r="255" spans="1:4" ht="15">
      <c r="A255" s="16" t="s">
        <v>419</v>
      </c>
      <c r="B255" s="5" t="s">
        <v>60</v>
      </c>
      <c r="C255" s="18" t="s">
        <v>36</v>
      </c>
      <c r="D255" s="67"/>
    </row>
    <row r="256" spans="1:4" ht="15">
      <c r="A256" s="16" t="s">
        <v>420</v>
      </c>
      <c r="B256" s="5" t="s">
        <v>61</v>
      </c>
      <c r="C256" s="18" t="s">
        <v>36</v>
      </c>
      <c r="D256" s="67"/>
    </row>
    <row r="257" spans="1:4" ht="15">
      <c r="A257" s="16" t="s">
        <v>421</v>
      </c>
      <c r="B257" s="5" t="s">
        <v>62</v>
      </c>
      <c r="C257" s="18" t="s">
        <v>36</v>
      </c>
      <c r="D257" s="67"/>
    </row>
    <row r="258" spans="1:4" ht="15.5" thickBot="1">
      <c r="A258" s="25" t="s">
        <v>422</v>
      </c>
      <c r="B258" s="26" t="s">
        <v>63</v>
      </c>
      <c r="C258" s="27" t="s">
        <v>36</v>
      </c>
      <c r="D258" s="68"/>
    </row>
    <row r="259" spans="1:4" ht="15" customHeight="1" thickBot="1">
      <c r="A259" s="163" t="s">
        <v>767</v>
      </c>
      <c r="B259" s="164"/>
      <c r="C259" s="164"/>
      <c r="D259" s="165"/>
    </row>
    <row r="260" spans="1:4" ht="15">
      <c r="A260" s="22" t="s">
        <v>423</v>
      </c>
      <c r="B260" s="23" t="s">
        <v>58</v>
      </c>
      <c r="C260" s="24" t="s">
        <v>36</v>
      </c>
      <c r="D260" s="66"/>
    </row>
    <row r="261" spans="1:4" ht="15">
      <c r="A261" s="16" t="s">
        <v>424</v>
      </c>
      <c r="B261" s="5" t="s">
        <v>59</v>
      </c>
      <c r="C261" s="18" t="s">
        <v>36</v>
      </c>
      <c r="D261" s="67"/>
    </row>
    <row r="262" spans="1:4" ht="15">
      <c r="A262" s="16" t="s">
        <v>425</v>
      </c>
      <c r="B262" s="5" t="s">
        <v>60</v>
      </c>
      <c r="C262" s="18" t="s">
        <v>36</v>
      </c>
      <c r="D262" s="67"/>
    </row>
    <row r="263" spans="1:4" ht="15">
      <c r="A263" s="16" t="s">
        <v>426</v>
      </c>
      <c r="B263" s="5" t="s">
        <v>61</v>
      </c>
      <c r="C263" s="18" t="s">
        <v>36</v>
      </c>
      <c r="D263" s="67"/>
    </row>
    <row r="264" spans="1:4" ht="15">
      <c r="A264" s="16" t="s">
        <v>427</v>
      </c>
      <c r="B264" s="5" t="s">
        <v>62</v>
      </c>
      <c r="C264" s="18" t="s">
        <v>36</v>
      </c>
      <c r="D264" s="67"/>
    </row>
    <row r="265" spans="1:4" ht="15.5" thickBot="1">
      <c r="A265" s="25" t="s">
        <v>428</v>
      </c>
      <c r="B265" s="26" t="s">
        <v>63</v>
      </c>
      <c r="C265" s="27" t="s">
        <v>36</v>
      </c>
      <c r="D265" s="68"/>
    </row>
    <row r="266" spans="1:4" ht="15" customHeight="1" thickBot="1">
      <c r="A266" s="163" t="s">
        <v>768</v>
      </c>
      <c r="B266" s="164"/>
      <c r="C266" s="164"/>
      <c r="D266" s="165"/>
    </row>
    <row r="267" spans="1:4" ht="15">
      <c r="A267" s="22" t="s">
        <v>429</v>
      </c>
      <c r="B267" s="23" t="s">
        <v>59</v>
      </c>
      <c r="C267" s="24" t="s">
        <v>36</v>
      </c>
      <c r="D267" s="66"/>
    </row>
    <row r="268" spans="1:4" ht="15">
      <c r="A268" s="16" t="s">
        <v>430</v>
      </c>
      <c r="B268" s="5" t="s">
        <v>60</v>
      </c>
      <c r="C268" s="18" t="s">
        <v>36</v>
      </c>
      <c r="D268" s="67"/>
    </row>
    <row r="269" spans="1:4" ht="15.5" thickBot="1">
      <c r="A269" s="25" t="s">
        <v>431</v>
      </c>
      <c r="B269" s="32" t="s">
        <v>61</v>
      </c>
      <c r="C269" s="27" t="s">
        <v>36</v>
      </c>
      <c r="D269" s="68"/>
    </row>
    <row r="270" spans="1:4" ht="15" customHeight="1" thickBot="1">
      <c r="A270" s="163" t="s">
        <v>769</v>
      </c>
      <c r="B270" s="164"/>
      <c r="C270" s="164"/>
      <c r="D270" s="165"/>
    </row>
    <row r="271" spans="1:4" ht="15">
      <c r="A271" s="22" t="s">
        <v>432</v>
      </c>
      <c r="B271" s="23" t="s">
        <v>59</v>
      </c>
      <c r="C271" s="24" t="s">
        <v>36</v>
      </c>
      <c r="D271" s="66"/>
    </row>
    <row r="272" spans="1:4" ht="15">
      <c r="A272" s="16" t="s">
        <v>433</v>
      </c>
      <c r="B272" s="5" t="s">
        <v>60</v>
      </c>
      <c r="C272" s="18" t="s">
        <v>36</v>
      </c>
      <c r="D272" s="67"/>
    </row>
    <row r="273" spans="1:4" ht="15.5" thickBot="1">
      <c r="A273" s="25" t="s">
        <v>434</v>
      </c>
      <c r="B273" s="26" t="s">
        <v>61</v>
      </c>
      <c r="C273" s="27" t="s">
        <v>36</v>
      </c>
      <c r="D273" s="68"/>
    </row>
    <row r="274" spans="1:4" ht="15" customHeight="1" thickBot="1">
      <c r="A274" s="163" t="s">
        <v>770</v>
      </c>
      <c r="B274" s="164"/>
      <c r="C274" s="164"/>
      <c r="D274" s="165"/>
    </row>
    <row r="275" spans="1:4" ht="15">
      <c r="A275" s="22" t="s">
        <v>435</v>
      </c>
      <c r="B275" s="23" t="s">
        <v>59</v>
      </c>
      <c r="C275" s="24" t="s">
        <v>36</v>
      </c>
      <c r="D275" s="66"/>
    </row>
    <row r="276" spans="1:4" ht="15">
      <c r="A276" s="16" t="s">
        <v>436</v>
      </c>
      <c r="B276" s="5" t="s">
        <v>60</v>
      </c>
      <c r="C276" s="18" t="s">
        <v>36</v>
      </c>
      <c r="D276" s="67"/>
    </row>
    <row r="277" spans="1:4" ht="15.5" thickBot="1">
      <c r="A277" s="25" t="s">
        <v>437</v>
      </c>
      <c r="B277" s="26" t="s">
        <v>61</v>
      </c>
      <c r="C277" s="27" t="s">
        <v>36</v>
      </c>
      <c r="D277" s="68"/>
    </row>
    <row r="278" spans="1:4" ht="15" customHeight="1" thickBot="1">
      <c r="A278" s="163" t="s">
        <v>771</v>
      </c>
      <c r="B278" s="164"/>
      <c r="C278" s="164"/>
      <c r="D278" s="165"/>
    </row>
    <row r="279" spans="1:4" ht="15">
      <c r="A279" s="22" t="s">
        <v>438</v>
      </c>
      <c r="B279" s="23" t="s">
        <v>59</v>
      </c>
      <c r="C279" s="24" t="s">
        <v>36</v>
      </c>
      <c r="D279" s="66"/>
    </row>
    <row r="280" spans="1:4" ht="15">
      <c r="A280" s="16" t="s">
        <v>439</v>
      </c>
      <c r="B280" s="5" t="s">
        <v>60</v>
      </c>
      <c r="C280" s="18" t="s">
        <v>36</v>
      </c>
      <c r="D280" s="67"/>
    </row>
    <row r="281" spans="1:4" ht="15.5" thickBot="1">
      <c r="A281" s="25" t="s">
        <v>440</v>
      </c>
      <c r="B281" s="26" t="s">
        <v>61</v>
      </c>
      <c r="C281" s="27" t="s">
        <v>36</v>
      </c>
      <c r="D281" s="68"/>
    </row>
    <row r="282" spans="1:4" ht="15" customHeight="1" thickBot="1">
      <c r="A282" s="163" t="s">
        <v>772</v>
      </c>
      <c r="B282" s="164"/>
      <c r="C282" s="164"/>
      <c r="D282" s="165"/>
    </row>
    <row r="283" spans="1:4" ht="15">
      <c r="A283" s="22" t="s">
        <v>441</v>
      </c>
      <c r="B283" s="23" t="s">
        <v>59</v>
      </c>
      <c r="C283" s="24" t="s">
        <v>36</v>
      </c>
      <c r="D283" s="66"/>
    </row>
    <row r="284" spans="1:4" ht="15">
      <c r="A284" s="16" t="s">
        <v>442</v>
      </c>
      <c r="B284" s="5" t="s">
        <v>60</v>
      </c>
      <c r="C284" s="18" t="s">
        <v>36</v>
      </c>
      <c r="D284" s="67"/>
    </row>
    <row r="285" spans="1:4" ht="15.5" thickBot="1">
      <c r="A285" s="25" t="s">
        <v>443</v>
      </c>
      <c r="B285" s="26" t="s">
        <v>61</v>
      </c>
      <c r="C285" s="27" t="s">
        <v>36</v>
      </c>
      <c r="D285" s="68"/>
    </row>
    <row r="286" spans="1:4" ht="15" customHeight="1" thickBot="1">
      <c r="A286" s="163" t="s">
        <v>773</v>
      </c>
      <c r="B286" s="164"/>
      <c r="C286" s="164"/>
      <c r="D286" s="165"/>
    </row>
    <row r="287" spans="1:4" ht="15">
      <c r="A287" s="22" t="s">
        <v>444</v>
      </c>
      <c r="B287" s="23" t="s">
        <v>59</v>
      </c>
      <c r="C287" s="24" t="s">
        <v>36</v>
      </c>
      <c r="D287" s="66"/>
    </row>
    <row r="288" spans="1:4" ht="15">
      <c r="A288" s="16" t="s">
        <v>445</v>
      </c>
      <c r="B288" s="5" t="s">
        <v>60</v>
      </c>
      <c r="C288" s="18" t="s">
        <v>36</v>
      </c>
      <c r="D288" s="67"/>
    </row>
    <row r="289" spans="1:4" ht="15.5" thickBot="1">
      <c r="A289" s="25" t="s">
        <v>446</v>
      </c>
      <c r="B289" s="26" t="s">
        <v>61</v>
      </c>
      <c r="C289" s="27" t="s">
        <v>36</v>
      </c>
      <c r="D289" s="68"/>
    </row>
    <row r="290" spans="1:4" ht="15" customHeight="1" thickBot="1">
      <c r="A290" s="163" t="s">
        <v>774</v>
      </c>
      <c r="B290" s="164"/>
      <c r="C290" s="164"/>
      <c r="D290" s="165"/>
    </row>
    <row r="291" spans="1:4" ht="15">
      <c r="A291" s="22" t="s">
        <v>447</v>
      </c>
      <c r="B291" s="23" t="s">
        <v>64</v>
      </c>
      <c r="C291" s="24" t="s">
        <v>36</v>
      </c>
      <c r="D291" s="66"/>
    </row>
    <row r="292" spans="1:4" ht="15">
      <c r="A292" s="16" t="s">
        <v>448</v>
      </c>
      <c r="B292" s="5" t="s">
        <v>65</v>
      </c>
      <c r="C292" s="18" t="s">
        <v>36</v>
      </c>
      <c r="D292" s="67"/>
    </row>
    <row r="293" spans="1:4" ht="15">
      <c r="A293" s="16" t="s">
        <v>449</v>
      </c>
      <c r="B293" s="5" t="s">
        <v>66</v>
      </c>
      <c r="C293" s="18" t="s">
        <v>36</v>
      </c>
      <c r="D293" s="67"/>
    </row>
    <row r="294" spans="1:4" ht="15">
      <c r="A294" s="16" t="s">
        <v>450</v>
      </c>
      <c r="B294" s="5" t="s">
        <v>67</v>
      </c>
      <c r="C294" s="18" t="s">
        <v>36</v>
      </c>
      <c r="D294" s="67"/>
    </row>
    <row r="295" spans="1:4" ht="15">
      <c r="A295" s="16" t="s">
        <v>451</v>
      </c>
      <c r="B295" s="5" t="s">
        <v>68</v>
      </c>
      <c r="C295" s="18" t="s">
        <v>36</v>
      </c>
      <c r="D295" s="67"/>
    </row>
    <row r="296" spans="1:4" ht="15.5" thickBot="1">
      <c r="A296" s="25" t="s">
        <v>452</v>
      </c>
      <c r="B296" s="26" t="s">
        <v>69</v>
      </c>
      <c r="C296" s="27" t="s">
        <v>36</v>
      </c>
      <c r="D296" s="68"/>
    </row>
    <row r="297" spans="1:4" ht="15" customHeight="1" thickBot="1">
      <c r="A297" s="163" t="s">
        <v>775</v>
      </c>
      <c r="B297" s="164"/>
      <c r="C297" s="164"/>
      <c r="D297" s="165"/>
    </row>
    <row r="298" spans="1:4" ht="15">
      <c r="A298" s="22" t="s">
        <v>453</v>
      </c>
      <c r="B298" s="23" t="s">
        <v>70</v>
      </c>
      <c r="C298" s="24" t="s">
        <v>36</v>
      </c>
      <c r="D298" s="66"/>
    </row>
    <row r="299" spans="1:4" ht="15">
      <c r="A299" s="16" t="s">
        <v>454</v>
      </c>
      <c r="B299" s="5" t="s">
        <v>59</v>
      </c>
      <c r="C299" s="18" t="s">
        <v>36</v>
      </c>
      <c r="D299" s="67"/>
    </row>
    <row r="300" spans="1:4" ht="15">
      <c r="A300" s="16" t="s">
        <v>455</v>
      </c>
      <c r="B300" s="5" t="s">
        <v>60</v>
      </c>
      <c r="C300" s="18" t="s">
        <v>36</v>
      </c>
      <c r="D300" s="67"/>
    </row>
    <row r="301" spans="1:4" ht="15">
      <c r="A301" s="16" t="s">
        <v>456</v>
      </c>
      <c r="B301" s="5" t="s">
        <v>61</v>
      </c>
      <c r="C301" s="18" t="s">
        <v>36</v>
      </c>
      <c r="D301" s="67"/>
    </row>
    <row r="302" spans="1:4" ht="15">
      <c r="A302" s="16" t="s">
        <v>457</v>
      </c>
      <c r="B302" s="5" t="s">
        <v>62</v>
      </c>
      <c r="C302" s="18" t="s">
        <v>36</v>
      </c>
      <c r="D302" s="67"/>
    </row>
    <row r="303" spans="1:4" ht="15">
      <c r="A303" s="16" t="s">
        <v>458</v>
      </c>
      <c r="B303" s="5" t="s">
        <v>63</v>
      </c>
      <c r="C303" s="18" t="s">
        <v>36</v>
      </c>
      <c r="D303" s="67"/>
    </row>
    <row r="304" spans="1:4" ht="15" customHeight="1">
      <c r="A304" s="169" t="s">
        <v>776</v>
      </c>
      <c r="B304" s="170"/>
      <c r="C304" s="170"/>
      <c r="D304" s="171"/>
    </row>
    <row r="305" spans="1:4" ht="15">
      <c r="A305" s="16" t="s">
        <v>459</v>
      </c>
      <c r="B305" s="5" t="s">
        <v>59</v>
      </c>
      <c r="C305" s="18" t="s">
        <v>36</v>
      </c>
      <c r="D305" s="67"/>
    </row>
    <row r="306" spans="1:4" ht="15">
      <c r="A306" s="16" t="s">
        <v>460</v>
      </c>
      <c r="B306" s="5" t="s">
        <v>60</v>
      </c>
      <c r="C306" s="18" t="s">
        <v>36</v>
      </c>
      <c r="D306" s="67"/>
    </row>
    <row r="307" spans="1:4" ht="15">
      <c r="A307" s="16" t="s">
        <v>461</v>
      </c>
      <c r="B307" s="5" t="s">
        <v>61</v>
      </c>
      <c r="C307" s="18" t="s">
        <v>36</v>
      </c>
      <c r="D307" s="67"/>
    </row>
    <row r="308" spans="1:4" ht="15" customHeight="1">
      <c r="A308" s="169" t="s">
        <v>777</v>
      </c>
      <c r="B308" s="170"/>
      <c r="C308" s="170"/>
      <c r="D308" s="171"/>
    </row>
    <row r="309" spans="1:4" ht="15">
      <c r="A309" s="16" t="s">
        <v>462</v>
      </c>
      <c r="B309" s="5" t="s">
        <v>59</v>
      </c>
      <c r="C309" s="18" t="s">
        <v>36</v>
      </c>
      <c r="D309" s="67"/>
    </row>
    <row r="310" spans="1:4" ht="15">
      <c r="A310" s="16" t="s">
        <v>463</v>
      </c>
      <c r="B310" s="5" t="s">
        <v>60</v>
      </c>
      <c r="C310" s="18" t="s">
        <v>36</v>
      </c>
      <c r="D310" s="67"/>
    </row>
    <row r="311" spans="1:4" ht="15">
      <c r="A311" s="16" t="s">
        <v>464</v>
      </c>
      <c r="B311" s="5" t="s">
        <v>61</v>
      </c>
      <c r="C311" s="18" t="s">
        <v>36</v>
      </c>
      <c r="D311" s="67"/>
    </row>
    <row r="312" spans="1:4" ht="15">
      <c r="A312" s="16" t="s">
        <v>465</v>
      </c>
      <c r="B312" s="5" t="s">
        <v>62</v>
      </c>
      <c r="C312" s="18" t="s">
        <v>36</v>
      </c>
      <c r="D312" s="67"/>
    </row>
    <row r="313" spans="1:4" ht="15">
      <c r="A313" s="16" t="s">
        <v>466</v>
      </c>
      <c r="B313" s="5" t="s">
        <v>63</v>
      </c>
      <c r="C313" s="18" t="s">
        <v>36</v>
      </c>
      <c r="D313" s="67"/>
    </row>
    <row r="314" spans="1:4" ht="15" customHeight="1">
      <c r="A314" s="169" t="s">
        <v>778</v>
      </c>
      <c r="B314" s="170"/>
      <c r="C314" s="170"/>
      <c r="D314" s="171"/>
    </row>
    <row r="315" spans="1:4" ht="15">
      <c r="A315" s="16" t="s">
        <v>467</v>
      </c>
      <c r="B315" s="5" t="s">
        <v>867</v>
      </c>
      <c r="C315" s="18" t="s">
        <v>36</v>
      </c>
      <c r="D315" s="67"/>
    </row>
    <row r="316" spans="1:4" ht="15">
      <c r="A316" s="16" t="s">
        <v>468</v>
      </c>
      <c r="B316" s="5" t="s">
        <v>868</v>
      </c>
      <c r="C316" s="18" t="s">
        <v>36</v>
      </c>
      <c r="D316" s="67"/>
    </row>
    <row r="317" spans="1:4" ht="15">
      <c r="A317" s="16" t="s">
        <v>469</v>
      </c>
      <c r="B317" s="5" t="s">
        <v>869</v>
      </c>
      <c r="C317" s="18" t="s">
        <v>36</v>
      </c>
      <c r="D317" s="67"/>
    </row>
    <row r="318" spans="1:4" ht="15" customHeight="1">
      <c r="A318" s="169" t="s">
        <v>779</v>
      </c>
      <c r="B318" s="170"/>
      <c r="C318" s="170"/>
      <c r="D318" s="171"/>
    </row>
    <row r="319" spans="1:4" ht="15">
      <c r="A319" s="16" t="s">
        <v>470</v>
      </c>
      <c r="B319" s="5" t="s">
        <v>870</v>
      </c>
      <c r="C319" s="18" t="s">
        <v>14</v>
      </c>
      <c r="D319" s="67"/>
    </row>
    <row r="320" spans="1:4" ht="15">
      <c r="A320" s="16" t="s">
        <v>471</v>
      </c>
      <c r="B320" s="5" t="s">
        <v>871</v>
      </c>
      <c r="C320" s="18" t="s">
        <v>14</v>
      </c>
      <c r="D320" s="67"/>
    </row>
    <row r="321" spans="1:4" ht="15">
      <c r="A321" s="16" t="s">
        <v>472</v>
      </c>
      <c r="B321" s="5" t="s">
        <v>872</v>
      </c>
      <c r="C321" s="18" t="s">
        <v>14</v>
      </c>
      <c r="D321" s="67"/>
    </row>
    <row r="322" spans="1:4" ht="15">
      <c r="A322" s="16" t="s">
        <v>473</v>
      </c>
      <c r="B322" s="5" t="s">
        <v>873</v>
      </c>
      <c r="C322" s="18" t="s">
        <v>14</v>
      </c>
      <c r="D322" s="67"/>
    </row>
    <row r="323" spans="1:4" ht="15" customHeight="1">
      <c r="A323" s="169" t="s">
        <v>780</v>
      </c>
      <c r="B323" s="170"/>
      <c r="C323" s="170"/>
      <c r="D323" s="171"/>
    </row>
    <row r="324" spans="1:4" ht="15">
      <c r="A324" s="16" t="s">
        <v>474</v>
      </c>
      <c r="B324" s="5" t="s">
        <v>71</v>
      </c>
      <c r="C324" s="18" t="s">
        <v>14</v>
      </c>
      <c r="D324" s="67"/>
    </row>
    <row r="325" spans="1:4" ht="15">
      <c r="A325" s="16" t="s">
        <v>475</v>
      </c>
      <c r="B325" s="5" t="s">
        <v>72</v>
      </c>
      <c r="C325" s="18" t="s">
        <v>14</v>
      </c>
      <c r="D325" s="67"/>
    </row>
    <row r="326" spans="1:4" ht="15">
      <c r="A326" s="16" t="s">
        <v>476</v>
      </c>
      <c r="B326" s="5" t="s">
        <v>73</v>
      </c>
      <c r="C326" s="18" t="s">
        <v>14</v>
      </c>
      <c r="D326" s="67"/>
    </row>
    <row r="327" spans="1:4" ht="15">
      <c r="A327" s="16" t="s">
        <v>477</v>
      </c>
      <c r="B327" s="5" t="s">
        <v>46</v>
      </c>
      <c r="C327" s="18" t="s">
        <v>14</v>
      </c>
      <c r="D327" s="67"/>
    </row>
    <row r="328" spans="1:4" ht="15">
      <c r="A328" s="16" t="s">
        <v>478</v>
      </c>
      <c r="B328" s="5" t="s">
        <v>47</v>
      </c>
      <c r="C328" s="18" t="s">
        <v>14</v>
      </c>
      <c r="D328" s="67"/>
    </row>
    <row r="329" spans="1:4" ht="15">
      <c r="A329" s="16" t="s">
        <v>479</v>
      </c>
      <c r="B329" s="5" t="s">
        <v>48</v>
      </c>
      <c r="C329" s="18" t="s">
        <v>14</v>
      </c>
      <c r="D329" s="67"/>
    </row>
    <row r="330" spans="1:4" ht="15">
      <c r="A330" s="16" t="s">
        <v>480</v>
      </c>
      <c r="B330" s="5" t="s">
        <v>74</v>
      </c>
      <c r="C330" s="18" t="s">
        <v>14</v>
      </c>
      <c r="D330" s="67"/>
    </row>
    <row r="331" spans="1:4" ht="15">
      <c r="A331" s="16" t="s">
        <v>481</v>
      </c>
      <c r="B331" s="5" t="s">
        <v>75</v>
      </c>
      <c r="C331" s="18" t="s">
        <v>14</v>
      </c>
      <c r="D331" s="67"/>
    </row>
    <row r="332" spans="1:4" ht="15">
      <c r="A332" s="16" t="s">
        <v>482</v>
      </c>
      <c r="B332" s="5" t="s">
        <v>76</v>
      </c>
      <c r="C332" s="18" t="s">
        <v>14</v>
      </c>
      <c r="D332" s="67"/>
    </row>
    <row r="333" spans="1:4" ht="15">
      <c r="A333" s="16" t="s">
        <v>483</v>
      </c>
      <c r="B333" s="5" t="s">
        <v>55</v>
      </c>
      <c r="C333" s="18" t="s">
        <v>14</v>
      </c>
      <c r="D333" s="67"/>
    </row>
    <row r="334" spans="1:4" ht="15">
      <c r="A334" s="16" t="s">
        <v>484</v>
      </c>
      <c r="B334" s="5" t="s">
        <v>77</v>
      </c>
      <c r="C334" s="18" t="s">
        <v>14</v>
      </c>
      <c r="D334" s="67"/>
    </row>
    <row r="335" spans="1:4" ht="15">
      <c r="A335" s="16" t="s">
        <v>485</v>
      </c>
      <c r="B335" s="5" t="s">
        <v>57</v>
      </c>
      <c r="C335" s="18" t="s">
        <v>14</v>
      </c>
      <c r="D335" s="67"/>
    </row>
    <row r="336" spans="1:4" ht="15">
      <c r="A336" s="16" t="s">
        <v>486</v>
      </c>
      <c r="B336" s="5" t="s">
        <v>78</v>
      </c>
      <c r="C336" s="18" t="s">
        <v>14</v>
      </c>
      <c r="D336" s="67"/>
    </row>
    <row r="337" spans="1:4" ht="15">
      <c r="A337" s="16" t="s">
        <v>487</v>
      </c>
      <c r="B337" s="5" t="s">
        <v>79</v>
      </c>
      <c r="C337" s="18" t="s">
        <v>14</v>
      </c>
      <c r="D337" s="67"/>
    </row>
    <row r="338" spans="1:4" ht="15">
      <c r="A338" s="16" t="s">
        <v>488</v>
      </c>
      <c r="B338" s="5" t="s">
        <v>80</v>
      </c>
      <c r="C338" s="18" t="s">
        <v>14</v>
      </c>
      <c r="D338" s="67"/>
    </row>
    <row r="339" spans="1:4" ht="15" customHeight="1">
      <c r="A339" s="169" t="s">
        <v>781</v>
      </c>
      <c r="B339" s="170"/>
      <c r="C339" s="170"/>
      <c r="D339" s="171"/>
    </row>
    <row r="340" spans="1:4" ht="15">
      <c r="A340" s="16" t="s">
        <v>489</v>
      </c>
      <c r="B340" s="5" t="s">
        <v>81</v>
      </c>
      <c r="C340" s="18" t="s">
        <v>36</v>
      </c>
      <c r="D340" s="67"/>
    </row>
    <row r="341" spans="1:4" ht="15">
      <c r="A341" s="16" t="s">
        <v>490</v>
      </c>
      <c r="B341" s="5" t="s">
        <v>82</v>
      </c>
      <c r="C341" s="18" t="s">
        <v>36</v>
      </c>
      <c r="D341" s="67"/>
    </row>
    <row r="342" spans="1:4" ht="15">
      <c r="A342" s="16" t="s">
        <v>491</v>
      </c>
      <c r="B342" s="5" t="s">
        <v>83</v>
      </c>
      <c r="C342" s="18" t="s">
        <v>36</v>
      </c>
      <c r="D342" s="67"/>
    </row>
    <row r="343" spans="1:4" ht="15">
      <c r="A343" s="16" t="s">
        <v>492</v>
      </c>
      <c r="B343" s="5" t="s">
        <v>84</v>
      </c>
      <c r="C343" s="18" t="s">
        <v>36</v>
      </c>
      <c r="D343" s="67"/>
    </row>
    <row r="344" spans="1:4" ht="15">
      <c r="A344" s="16" t="s">
        <v>493</v>
      </c>
      <c r="B344" s="5" t="s">
        <v>85</v>
      </c>
      <c r="C344" s="18" t="s">
        <v>36</v>
      </c>
      <c r="D344" s="67"/>
    </row>
    <row r="345" spans="1:4" ht="15" customHeight="1">
      <c r="A345" s="169" t="s">
        <v>782</v>
      </c>
      <c r="B345" s="170"/>
      <c r="C345" s="170"/>
      <c r="D345" s="171"/>
    </row>
    <row r="346" spans="1:4" ht="15">
      <c r="A346" s="16" t="s">
        <v>494</v>
      </c>
      <c r="B346" s="5" t="s">
        <v>81</v>
      </c>
      <c r="C346" s="18" t="s">
        <v>36</v>
      </c>
      <c r="D346" s="67"/>
    </row>
    <row r="347" spans="1:4" ht="15">
      <c r="A347" s="16" t="s">
        <v>495</v>
      </c>
      <c r="B347" s="5" t="s">
        <v>82</v>
      </c>
      <c r="C347" s="18" t="s">
        <v>36</v>
      </c>
      <c r="D347" s="67"/>
    </row>
    <row r="348" spans="1:4" ht="15">
      <c r="A348" s="16" t="s">
        <v>496</v>
      </c>
      <c r="B348" s="5" t="s">
        <v>83</v>
      </c>
      <c r="C348" s="18" t="s">
        <v>36</v>
      </c>
      <c r="D348" s="67"/>
    </row>
    <row r="349" spans="1:4" ht="15">
      <c r="A349" s="16" t="s">
        <v>497</v>
      </c>
      <c r="B349" s="5" t="s">
        <v>84</v>
      </c>
      <c r="C349" s="18" t="s">
        <v>36</v>
      </c>
      <c r="D349" s="67"/>
    </row>
    <row r="350" spans="1:4" ht="15">
      <c r="A350" s="16" t="s">
        <v>498</v>
      </c>
      <c r="B350" s="5" t="s">
        <v>85</v>
      </c>
      <c r="C350" s="18" t="s">
        <v>36</v>
      </c>
      <c r="D350" s="67"/>
    </row>
    <row r="351" spans="1:4" ht="65.150000000000006" customHeight="1" thickBot="1">
      <c r="A351" s="160" t="s">
        <v>720</v>
      </c>
      <c r="B351" s="161"/>
      <c r="C351" s="161"/>
      <c r="D351" s="162"/>
    </row>
    <row r="352" spans="1:4" ht="15" customHeight="1" thickBot="1">
      <c r="A352" s="163" t="s">
        <v>783</v>
      </c>
      <c r="B352" s="164"/>
      <c r="C352" s="164"/>
      <c r="D352" s="165"/>
    </row>
    <row r="353" spans="1:4" ht="15">
      <c r="A353" s="22" t="s">
        <v>499</v>
      </c>
      <c r="B353" s="23" t="s">
        <v>874</v>
      </c>
      <c r="C353" s="24" t="s">
        <v>36</v>
      </c>
      <c r="D353" s="69"/>
    </row>
    <row r="354" spans="1:4" ht="15">
      <c r="A354" s="16" t="s">
        <v>500</v>
      </c>
      <c r="B354" s="5" t="s">
        <v>875</v>
      </c>
      <c r="C354" s="18" t="s">
        <v>36</v>
      </c>
      <c r="D354" s="67"/>
    </row>
    <row r="355" spans="1:4" ht="15">
      <c r="A355" s="16" t="s">
        <v>501</v>
      </c>
      <c r="B355" s="5" t="s">
        <v>876</v>
      </c>
      <c r="C355" s="18" t="s">
        <v>36</v>
      </c>
      <c r="D355" s="67"/>
    </row>
    <row r="356" spans="1:4" ht="15.5" thickBot="1">
      <c r="A356" s="25" t="s">
        <v>502</v>
      </c>
      <c r="B356" s="26" t="s">
        <v>877</v>
      </c>
      <c r="C356" s="27" t="s">
        <v>36</v>
      </c>
      <c r="D356" s="68"/>
    </row>
    <row r="357" spans="1:4" ht="15" customHeight="1" thickBot="1">
      <c r="A357" s="163" t="s">
        <v>784</v>
      </c>
      <c r="B357" s="164"/>
      <c r="C357" s="164"/>
      <c r="D357" s="165"/>
    </row>
    <row r="358" spans="1:4" ht="15">
      <c r="A358" s="22" t="s">
        <v>503</v>
      </c>
      <c r="B358" s="23" t="s">
        <v>874</v>
      </c>
      <c r="C358" s="24" t="s">
        <v>36</v>
      </c>
      <c r="D358" s="66"/>
    </row>
    <row r="359" spans="1:4" ht="15">
      <c r="A359" s="16" t="s">
        <v>504</v>
      </c>
      <c r="B359" s="5" t="s">
        <v>875</v>
      </c>
      <c r="C359" s="18" t="s">
        <v>36</v>
      </c>
      <c r="D359" s="67"/>
    </row>
    <row r="360" spans="1:4" ht="15">
      <c r="A360" s="16" t="s">
        <v>505</v>
      </c>
      <c r="B360" s="5" t="s">
        <v>876</v>
      </c>
      <c r="C360" s="18" t="s">
        <v>36</v>
      </c>
      <c r="D360" s="67"/>
    </row>
    <row r="361" spans="1:4" ht="15.5" thickBot="1">
      <c r="A361" s="25" t="s">
        <v>506</v>
      </c>
      <c r="B361" s="26" t="s">
        <v>877</v>
      </c>
      <c r="C361" s="27" t="s">
        <v>36</v>
      </c>
      <c r="D361" s="68"/>
    </row>
    <row r="362" spans="1:4" ht="15" customHeight="1" thickBot="1">
      <c r="A362" s="163" t="s">
        <v>785</v>
      </c>
      <c r="B362" s="164"/>
      <c r="C362" s="164"/>
      <c r="D362" s="165"/>
    </row>
    <row r="363" spans="1:4" ht="15">
      <c r="A363" s="22" t="s">
        <v>507</v>
      </c>
      <c r="B363" s="23" t="s">
        <v>878</v>
      </c>
      <c r="C363" s="24" t="s">
        <v>36</v>
      </c>
      <c r="D363" s="66"/>
    </row>
    <row r="364" spans="1:4" ht="15">
      <c r="A364" s="16" t="s">
        <v>508</v>
      </c>
      <c r="B364" s="5" t="s">
        <v>879</v>
      </c>
      <c r="C364" s="18" t="s">
        <v>36</v>
      </c>
      <c r="D364" s="67"/>
    </row>
    <row r="365" spans="1:4" ht="15">
      <c r="A365" s="16" t="s">
        <v>509</v>
      </c>
      <c r="B365" s="5" t="s">
        <v>880</v>
      </c>
      <c r="C365" s="18" t="s">
        <v>36</v>
      </c>
      <c r="D365" s="67"/>
    </row>
    <row r="366" spans="1:4" ht="15">
      <c r="A366" s="16" t="s">
        <v>510</v>
      </c>
      <c r="B366" s="5" t="s">
        <v>881</v>
      </c>
      <c r="C366" s="18" t="s">
        <v>36</v>
      </c>
      <c r="D366" s="67"/>
    </row>
    <row r="367" spans="1:4" ht="15.5" thickBot="1">
      <c r="A367" s="25" t="s">
        <v>511</v>
      </c>
      <c r="B367" s="26" t="s">
        <v>877</v>
      </c>
      <c r="C367" s="27" t="s">
        <v>36</v>
      </c>
      <c r="D367" s="68"/>
    </row>
    <row r="368" spans="1:4" ht="15" customHeight="1" thickBot="1">
      <c r="A368" s="163" t="s">
        <v>786</v>
      </c>
      <c r="B368" s="164"/>
      <c r="C368" s="164"/>
      <c r="D368" s="165"/>
    </row>
    <row r="369" spans="1:9" ht="15">
      <c r="A369" s="22" t="s">
        <v>512</v>
      </c>
      <c r="B369" s="23" t="s">
        <v>882</v>
      </c>
      <c r="C369" s="24" t="s">
        <v>36</v>
      </c>
      <c r="D369" s="66"/>
    </row>
    <row r="370" spans="1:9" ht="15">
      <c r="A370" s="16" t="s">
        <v>513</v>
      </c>
      <c r="B370" s="5" t="s">
        <v>883</v>
      </c>
      <c r="C370" s="18" t="s">
        <v>36</v>
      </c>
      <c r="D370" s="67"/>
    </row>
    <row r="371" spans="1:9" ht="15">
      <c r="A371" s="16" t="s">
        <v>514</v>
      </c>
      <c r="B371" s="5" t="s">
        <v>884</v>
      </c>
      <c r="C371" s="18" t="s">
        <v>36</v>
      </c>
      <c r="D371" s="67"/>
    </row>
    <row r="372" spans="1:9" ht="15">
      <c r="A372" s="16" t="s">
        <v>515</v>
      </c>
      <c r="B372" s="5" t="s">
        <v>885</v>
      </c>
      <c r="C372" s="18" t="s">
        <v>36</v>
      </c>
      <c r="D372" s="67"/>
    </row>
    <row r="373" spans="1:9" ht="15">
      <c r="A373" s="16" t="s">
        <v>516</v>
      </c>
      <c r="B373" s="5" t="s">
        <v>886</v>
      </c>
      <c r="C373" s="18" t="s">
        <v>36</v>
      </c>
      <c r="D373" s="67"/>
    </row>
    <row r="374" spans="1:9" ht="15.5" thickBot="1">
      <c r="A374" s="25" t="s">
        <v>517</v>
      </c>
      <c r="B374" s="26" t="s">
        <v>86</v>
      </c>
      <c r="C374" s="27" t="s">
        <v>36</v>
      </c>
      <c r="D374" s="68"/>
    </row>
    <row r="375" spans="1:9" ht="15" customHeight="1" thickBot="1">
      <c r="A375" s="163" t="s">
        <v>787</v>
      </c>
      <c r="B375" s="164"/>
      <c r="C375" s="164"/>
      <c r="D375" s="165"/>
    </row>
    <row r="376" spans="1:9" ht="15">
      <c r="A376" s="22" t="s">
        <v>518</v>
      </c>
      <c r="B376" s="23" t="s">
        <v>887</v>
      </c>
      <c r="C376" s="24" t="s">
        <v>36</v>
      </c>
      <c r="D376" s="66"/>
    </row>
    <row r="377" spans="1:9" ht="15">
      <c r="A377" s="16" t="s">
        <v>519</v>
      </c>
      <c r="B377" s="5" t="s">
        <v>888</v>
      </c>
      <c r="C377" s="18" t="s">
        <v>36</v>
      </c>
      <c r="D377" s="67"/>
    </row>
    <row r="378" spans="1:9" ht="15">
      <c r="A378" s="16" t="s">
        <v>520</v>
      </c>
      <c r="B378" s="5" t="s">
        <v>889</v>
      </c>
      <c r="C378" s="18" t="s">
        <v>36</v>
      </c>
      <c r="D378" s="67"/>
    </row>
    <row r="379" spans="1:9" ht="15">
      <c r="A379" s="16" t="s">
        <v>521</v>
      </c>
      <c r="B379" s="5" t="s">
        <v>890</v>
      </c>
      <c r="C379" s="18" t="s">
        <v>36</v>
      </c>
      <c r="D379" s="67"/>
    </row>
    <row r="380" spans="1:9" ht="65.150000000000006" customHeight="1">
      <c r="A380" s="160" t="s">
        <v>721</v>
      </c>
      <c r="B380" s="161"/>
      <c r="C380" s="161"/>
      <c r="D380" s="162"/>
    </row>
    <row r="381" spans="1:9" ht="15">
      <c r="A381" s="16" t="s">
        <v>522</v>
      </c>
      <c r="B381" s="5" t="s">
        <v>87</v>
      </c>
      <c r="C381" s="18" t="s">
        <v>36</v>
      </c>
      <c r="D381" s="67"/>
      <c r="I381" s="12"/>
    </row>
    <row r="382" spans="1:9" ht="15">
      <c r="A382" s="16" t="s">
        <v>523</v>
      </c>
      <c r="B382" s="5" t="s">
        <v>88</v>
      </c>
      <c r="C382" s="18" t="s">
        <v>36</v>
      </c>
      <c r="D382" s="67"/>
      <c r="I382" s="12"/>
    </row>
    <row r="383" spans="1:9" ht="15">
      <c r="A383" s="16" t="s">
        <v>524</v>
      </c>
      <c r="B383" s="5" t="s">
        <v>89</v>
      </c>
      <c r="C383" s="18" t="s">
        <v>36</v>
      </c>
      <c r="D383" s="67"/>
      <c r="I383" s="12"/>
    </row>
    <row r="384" spans="1:9" ht="15">
      <c r="A384" s="16" t="s">
        <v>525</v>
      </c>
      <c r="B384" s="5" t="s">
        <v>90</v>
      </c>
      <c r="C384" s="18" t="s">
        <v>36</v>
      </c>
      <c r="D384" s="67"/>
      <c r="I384" s="12"/>
    </row>
    <row r="385" spans="1:9" ht="15">
      <c r="A385" s="16" t="s">
        <v>526</v>
      </c>
      <c r="B385" s="5" t="s">
        <v>91</v>
      </c>
      <c r="C385" s="18" t="s">
        <v>36</v>
      </c>
      <c r="D385" s="67"/>
      <c r="I385" s="12"/>
    </row>
    <row r="386" spans="1:9" ht="65.150000000000006" customHeight="1">
      <c r="A386" s="160" t="s">
        <v>722</v>
      </c>
      <c r="B386" s="161"/>
      <c r="C386" s="161"/>
      <c r="D386" s="162"/>
    </row>
    <row r="387" spans="1:9" ht="15">
      <c r="A387" s="16" t="s">
        <v>527</v>
      </c>
      <c r="B387" s="5" t="s">
        <v>92</v>
      </c>
      <c r="C387" s="18" t="s">
        <v>14</v>
      </c>
      <c r="D387" s="67"/>
    </row>
    <row r="388" spans="1:9" ht="15">
      <c r="A388" s="16" t="s">
        <v>528</v>
      </c>
      <c r="B388" s="5" t="s">
        <v>93</v>
      </c>
      <c r="C388" s="18" t="s">
        <v>14</v>
      </c>
      <c r="D388" s="67"/>
    </row>
    <row r="389" spans="1:9" ht="15">
      <c r="A389" s="16" t="s">
        <v>529</v>
      </c>
      <c r="B389" s="5" t="s">
        <v>94</v>
      </c>
      <c r="C389" s="18" t="s">
        <v>14</v>
      </c>
      <c r="D389" s="67"/>
    </row>
    <row r="390" spans="1:9" ht="15">
      <c r="A390" s="16" t="s">
        <v>530</v>
      </c>
      <c r="B390" s="5" t="s">
        <v>95</v>
      </c>
      <c r="C390" s="18" t="s">
        <v>14</v>
      </c>
      <c r="D390" s="67"/>
    </row>
    <row r="391" spans="1:9" ht="15">
      <c r="A391" s="16" t="s">
        <v>531</v>
      </c>
      <c r="B391" s="5" t="s">
        <v>96</v>
      </c>
      <c r="C391" s="18" t="s">
        <v>14</v>
      </c>
      <c r="D391" s="67"/>
    </row>
    <row r="392" spans="1:9" ht="15">
      <c r="A392" s="16" t="s">
        <v>532</v>
      </c>
      <c r="B392" s="5" t="s">
        <v>97</v>
      </c>
      <c r="C392" s="18" t="s">
        <v>14</v>
      </c>
      <c r="D392" s="67"/>
    </row>
    <row r="393" spans="1:9" ht="15">
      <c r="A393" s="16" t="s">
        <v>533</v>
      </c>
      <c r="B393" s="5" t="s">
        <v>98</v>
      </c>
      <c r="C393" s="18" t="s">
        <v>14</v>
      </c>
      <c r="D393" s="67"/>
    </row>
    <row r="394" spans="1:9" ht="15">
      <c r="A394" s="16" t="s">
        <v>534</v>
      </c>
      <c r="B394" s="5" t="s">
        <v>99</v>
      </c>
      <c r="C394" s="18" t="s">
        <v>14</v>
      </c>
      <c r="D394" s="67"/>
    </row>
    <row r="395" spans="1:9" ht="15">
      <c r="A395" s="16" t="s">
        <v>535</v>
      </c>
      <c r="B395" s="5" t="s">
        <v>100</v>
      </c>
      <c r="C395" s="18" t="s">
        <v>14</v>
      </c>
      <c r="D395" s="67"/>
    </row>
    <row r="396" spans="1:9" ht="15">
      <c r="A396" s="16" t="s">
        <v>536</v>
      </c>
      <c r="B396" s="5" t="s">
        <v>101</v>
      </c>
      <c r="C396" s="18" t="s">
        <v>14</v>
      </c>
      <c r="D396" s="67"/>
    </row>
    <row r="397" spans="1:9" ht="15">
      <c r="A397" s="16" t="s">
        <v>537</v>
      </c>
      <c r="B397" s="5" t="s">
        <v>102</v>
      </c>
      <c r="C397" s="18" t="s">
        <v>14</v>
      </c>
      <c r="D397" s="67"/>
    </row>
    <row r="398" spans="1:9" ht="15">
      <c r="A398" s="16" t="s">
        <v>538</v>
      </c>
      <c r="B398" s="5" t="s">
        <v>103</v>
      </c>
      <c r="C398" s="18" t="s">
        <v>14</v>
      </c>
      <c r="D398" s="67"/>
    </row>
    <row r="399" spans="1:9" ht="15">
      <c r="A399" s="16" t="s">
        <v>539</v>
      </c>
      <c r="B399" s="5" t="s">
        <v>104</v>
      </c>
      <c r="C399" s="18" t="s">
        <v>14</v>
      </c>
      <c r="D399" s="67"/>
    </row>
    <row r="400" spans="1:9" ht="15">
      <c r="A400" s="16" t="s">
        <v>540</v>
      </c>
      <c r="B400" s="5" t="s">
        <v>105</v>
      </c>
      <c r="C400" s="18" t="s">
        <v>14</v>
      </c>
      <c r="D400" s="67"/>
    </row>
    <row r="401" spans="1:4" ht="15">
      <c r="A401" s="16" t="s">
        <v>541</v>
      </c>
      <c r="B401" s="5" t="s">
        <v>106</v>
      </c>
      <c r="C401" s="18" t="s">
        <v>14</v>
      </c>
      <c r="D401" s="67"/>
    </row>
    <row r="402" spans="1:4" ht="15">
      <c r="A402" s="16" t="s">
        <v>542</v>
      </c>
      <c r="B402" s="5" t="s">
        <v>107</v>
      </c>
      <c r="C402" s="18" t="s">
        <v>14</v>
      </c>
      <c r="D402" s="67"/>
    </row>
    <row r="403" spans="1:4" ht="15">
      <c r="A403" s="16" t="s">
        <v>543</v>
      </c>
      <c r="B403" s="5" t="s">
        <v>108</v>
      </c>
      <c r="C403" s="18" t="s">
        <v>14</v>
      </c>
      <c r="D403" s="67"/>
    </row>
    <row r="404" spans="1:4" ht="15">
      <c r="A404" s="16" t="s">
        <v>544</v>
      </c>
      <c r="B404" s="5" t="s">
        <v>109</v>
      </c>
      <c r="C404" s="18" t="s">
        <v>14</v>
      </c>
      <c r="D404" s="67"/>
    </row>
    <row r="405" spans="1:4" ht="15">
      <c r="A405" s="16" t="s">
        <v>545</v>
      </c>
      <c r="B405" s="5" t="s">
        <v>110</v>
      </c>
      <c r="C405" s="18" t="s">
        <v>14</v>
      </c>
      <c r="D405" s="67"/>
    </row>
    <row r="406" spans="1:4" ht="15">
      <c r="A406" s="16" t="s">
        <v>546</v>
      </c>
      <c r="B406" s="5" t="s">
        <v>111</v>
      </c>
      <c r="C406" s="18" t="s">
        <v>14</v>
      </c>
      <c r="D406" s="67"/>
    </row>
    <row r="407" spans="1:4" ht="15">
      <c r="A407" s="16" t="s">
        <v>547</v>
      </c>
      <c r="B407" s="5" t="s">
        <v>112</v>
      </c>
      <c r="C407" s="18" t="s">
        <v>14</v>
      </c>
      <c r="D407" s="67"/>
    </row>
    <row r="408" spans="1:4" ht="15">
      <c r="A408" s="16" t="s">
        <v>548</v>
      </c>
      <c r="B408" s="5" t="s">
        <v>113</v>
      </c>
      <c r="C408" s="18" t="s">
        <v>14</v>
      </c>
      <c r="D408" s="67"/>
    </row>
    <row r="409" spans="1:4" ht="15">
      <c r="A409" s="16" t="s">
        <v>549</v>
      </c>
      <c r="B409" s="5" t="s">
        <v>114</v>
      </c>
      <c r="C409" s="18" t="s">
        <v>14</v>
      </c>
      <c r="D409" s="67"/>
    </row>
    <row r="410" spans="1:4" ht="15">
      <c r="A410" s="16" t="s">
        <v>550</v>
      </c>
      <c r="B410" s="5" t="s">
        <v>115</v>
      </c>
      <c r="C410" s="18" t="s">
        <v>14</v>
      </c>
      <c r="D410" s="67"/>
    </row>
    <row r="411" spans="1:4" ht="15">
      <c r="A411" s="16" t="s">
        <v>551</v>
      </c>
      <c r="B411" s="5" t="s">
        <v>116</v>
      </c>
      <c r="C411" s="18" t="s">
        <v>14</v>
      </c>
      <c r="D411" s="67"/>
    </row>
    <row r="412" spans="1:4" ht="15">
      <c r="A412" s="16" t="s">
        <v>552</v>
      </c>
      <c r="B412" s="5" t="s">
        <v>117</v>
      </c>
      <c r="C412" s="18" t="s">
        <v>14</v>
      </c>
      <c r="D412" s="67"/>
    </row>
    <row r="413" spans="1:4" ht="15">
      <c r="A413" s="16" t="s">
        <v>553</v>
      </c>
      <c r="B413" s="5" t="s">
        <v>118</v>
      </c>
      <c r="C413" s="18" t="s">
        <v>14</v>
      </c>
      <c r="D413" s="67"/>
    </row>
    <row r="414" spans="1:4" ht="15">
      <c r="A414" s="16" t="s">
        <v>554</v>
      </c>
      <c r="B414" s="5" t="s">
        <v>119</v>
      </c>
      <c r="C414" s="18" t="s">
        <v>14</v>
      </c>
      <c r="D414" s="67"/>
    </row>
    <row r="415" spans="1:4" ht="15">
      <c r="A415" s="16" t="s">
        <v>555</v>
      </c>
      <c r="B415" s="5" t="s">
        <v>120</v>
      </c>
      <c r="C415" s="18" t="s">
        <v>14</v>
      </c>
      <c r="D415" s="67"/>
    </row>
    <row r="416" spans="1:4" ht="15">
      <c r="A416" s="16" t="s">
        <v>556</v>
      </c>
      <c r="B416" s="5" t="s">
        <v>121</v>
      </c>
      <c r="C416" s="18" t="s">
        <v>14</v>
      </c>
      <c r="D416" s="67"/>
    </row>
    <row r="417" spans="1:4" ht="15">
      <c r="A417" s="16" t="s">
        <v>557</v>
      </c>
      <c r="B417" s="5" t="s">
        <v>891</v>
      </c>
      <c r="C417" s="18" t="s">
        <v>14</v>
      </c>
      <c r="D417" s="67"/>
    </row>
    <row r="418" spans="1:4" ht="15">
      <c r="A418" s="16" t="s">
        <v>558</v>
      </c>
      <c r="B418" s="5" t="s">
        <v>892</v>
      </c>
      <c r="C418" s="18" t="s">
        <v>10</v>
      </c>
      <c r="D418" s="67"/>
    </row>
    <row r="419" spans="1:4" ht="15">
      <c r="A419" s="16" t="s">
        <v>559</v>
      </c>
      <c r="B419" s="5" t="s">
        <v>893</v>
      </c>
      <c r="C419" s="18" t="s">
        <v>10</v>
      </c>
      <c r="D419" s="67"/>
    </row>
    <row r="420" spans="1:4" ht="65.150000000000006" customHeight="1" thickBot="1">
      <c r="A420" s="160" t="s">
        <v>723</v>
      </c>
      <c r="B420" s="161"/>
      <c r="C420" s="161"/>
      <c r="D420" s="162"/>
    </row>
    <row r="421" spans="1:4" ht="15.75" customHeight="1" thickBot="1">
      <c r="A421" s="163" t="s">
        <v>788</v>
      </c>
      <c r="B421" s="164"/>
      <c r="C421" s="164"/>
      <c r="D421" s="165"/>
    </row>
    <row r="422" spans="1:4" ht="15">
      <c r="A422" s="22" t="s">
        <v>560</v>
      </c>
      <c r="B422" s="23" t="s">
        <v>894</v>
      </c>
      <c r="C422" s="24" t="s">
        <v>36</v>
      </c>
      <c r="D422" s="66"/>
    </row>
    <row r="423" spans="1:4" ht="15">
      <c r="A423" s="16" t="s">
        <v>561</v>
      </c>
      <c r="B423" s="5" t="s">
        <v>895</v>
      </c>
      <c r="C423" s="18" t="s">
        <v>36</v>
      </c>
      <c r="D423" s="67"/>
    </row>
    <row r="424" spans="1:4" ht="15">
      <c r="A424" s="16" t="s">
        <v>562</v>
      </c>
      <c r="B424" s="5" t="s">
        <v>896</v>
      </c>
      <c r="C424" s="18" t="s">
        <v>36</v>
      </c>
      <c r="D424" s="67"/>
    </row>
    <row r="425" spans="1:4" ht="15">
      <c r="A425" s="16" t="s">
        <v>563</v>
      </c>
      <c r="B425" s="5" t="s">
        <v>897</v>
      </c>
      <c r="C425" s="18" t="s">
        <v>36</v>
      </c>
      <c r="D425" s="67"/>
    </row>
    <row r="426" spans="1:4" ht="15">
      <c r="A426" s="16" t="s">
        <v>564</v>
      </c>
      <c r="B426" s="5" t="s">
        <v>898</v>
      </c>
      <c r="C426" s="18" t="s">
        <v>36</v>
      </c>
      <c r="D426" s="67"/>
    </row>
    <row r="427" spans="1:4" ht="15">
      <c r="A427" s="16" t="s">
        <v>565</v>
      </c>
      <c r="B427" s="5" t="s">
        <v>899</v>
      </c>
      <c r="C427" s="18" t="s">
        <v>36</v>
      </c>
      <c r="D427" s="67"/>
    </row>
    <row r="428" spans="1:4" ht="15">
      <c r="A428" s="16" t="s">
        <v>566</v>
      </c>
      <c r="B428" s="5" t="s">
        <v>900</v>
      </c>
      <c r="C428" s="18" t="s">
        <v>36</v>
      </c>
      <c r="D428" s="67"/>
    </row>
    <row r="429" spans="1:4" ht="15">
      <c r="A429" s="16" t="s">
        <v>567</v>
      </c>
      <c r="B429" s="5" t="s">
        <v>901</v>
      </c>
      <c r="C429" s="18" t="s">
        <v>36</v>
      </c>
      <c r="D429" s="67"/>
    </row>
    <row r="430" spans="1:4" ht="15.5" thickBot="1">
      <c r="A430" s="25" t="s">
        <v>568</v>
      </c>
      <c r="B430" s="26" t="s">
        <v>902</v>
      </c>
      <c r="C430" s="27" t="s">
        <v>36</v>
      </c>
      <c r="D430" s="68"/>
    </row>
    <row r="431" spans="1:4" ht="15" customHeight="1" thickBot="1">
      <c r="A431" s="163" t="s">
        <v>789</v>
      </c>
      <c r="B431" s="164"/>
      <c r="C431" s="164"/>
      <c r="D431" s="165"/>
    </row>
    <row r="432" spans="1:4" ht="15">
      <c r="A432" s="22" t="s">
        <v>569</v>
      </c>
      <c r="B432" s="23" t="s">
        <v>903</v>
      </c>
      <c r="C432" s="24" t="s">
        <v>36</v>
      </c>
      <c r="D432" s="66"/>
    </row>
    <row r="433" spans="1:4" ht="15">
      <c r="A433" s="16" t="s">
        <v>570</v>
      </c>
      <c r="B433" s="5" t="s">
        <v>904</v>
      </c>
      <c r="C433" s="18" t="s">
        <v>36</v>
      </c>
      <c r="D433" s="67"/>
    </row>
    <row r="434" spans="1:4" ht="15">
      <c r="A434" s="16" t="s">
        <v>571</v>
      </c>
      <c r="B434" s="5" t="s">
        <v>905</v>
      </c>
      <c r="C434" s="18" t="s">
        <v>36</v>
      </c>
      <c r="D434" s="67"/>
    </row>
    <row r="435" spans="1:4" ht="15">
      <c r="A435" s="16" t="s">
        <v>572</v>
      </c>
      <c r="B435" s="5" t="s">
        <v>906</v>
      </c>
      <c r="C435" s="18" t="s">
        <v>36</v>
      </c>
      <c r="D435" s="67"/>
    </row>
    <row r="436" spans="1:4" ht="15.5" thickBot="1">
      <c r="A436" s="25" t="s">
        <v>573</v>
      </c>
      <c r="B436" s="26" t="s">
        <v>907</v>
      </c>
      <c r="C436" s="27" t="s">
        <v>36</v>
      </c>
      <c r="D436" s="68"/>
    </row>
    <row r="437" spans="1:4" ht="15" customHeight="1" thickBot="1">
      <c r="A437" s="163" t="s">
        <v>790</v>
      </c>
      <c r="B437" s="164"/>
      <c r="C437" s="164"/>
      <c r="D437" s="165"/>
    </row>
    <row r="438" spans="1:4" ht="15">
      <c r="A438" s="22" t="s">
        <v>574</v>
      </c>
      <c r="B438" s="23" t="s">
        <v>908</v>
      </c>
      <c r="C438" s="24" t="s">
        <v>36</v>
      </c>
      <c r="D438" s="66"/>
    </row>
    <row r="439" spans="1:4" ht="15">
      <c r="A439" s="16" t="s">
        <v>575</v>
      </c>
      <c r="B439" s="5" t="s">
        <v>909</v>
      </c>
      <c r="C439" s="18" t="s">
        <v>36</v>
      </c>
      <c r="D439" s="67"/>
    </row>
    <row r="440" spans="1:4" ht="15">
      <c r="A440" s="16" t="s">
        <v>576</v>
      </c>
      <c r="B440" s="5" t="s">
        <v>910</v>
      </c>
      <c r="C440" s="18" t="s">
        <v>36</v>
      </c>
      <c r="D440" s="67"/>
    </row>
    <row r="441" spans="1:4" ht="15.5" thickBot="1">
      <c r="A441" s="25" t="s">
        <v>577</v>
      </c>
      <c r="B441" s="26" t="s">
        <v>911</v>
      </c>
      <c r="C441" s="27" t="s">
        <v>36</v>
      </c>
      <c r="D441" s="68"/>
    </row>
    <row r="442" spans="1:4" ht="25.5" customHeight="1" thickBot="1">
      <c r="A442" s="163" t="s">
        <v>791</v>
      </c>
      <c r="B442" s="164"/>
      <c r="C442" s="164"/>
      <c r="D442" s="165"/>
    </row>
    <row r="443" spans="1:4" ht="15">
      <c r="A443" s="22" t="s">
        <v>578</v>
      </c>
      <c r="B443" s="23" t="s">
        <v>912</v>
      </c>
      <c r="C443" s="24" t="s">
        <v>36</v>
      </c>
      <c r="D443" s="66"/>
    </row>
    <row r="444" spans="1:4" ht="15">
      <c r="A444" s="16" t="s">
        <v>579</v>
      </c>
      <c r="B444" s="5" t="s">
        <v>913</v>
      </c>
      <c r="C444" s="18" t="s">
        <v>36</v>
      </c>
      <c r="D444" s="67"/>
    </row>
    <row r="445" spans="1:4" ht="15">
      <c r="A445" s="16" t="s">
        <v>580</v>
      </c>
      <c r="B445" s="5" t="s">
        <v>914</v>
      </c>
      <c r="C445" s="18" t="s">
        <v>36</v>
      </c>
      <c r="D445" s="67"/>
    </row>
    <row r="446" spans="1:4" ht="15">
      <c r="A446" s="16" t="s">
        <v>581</v>
      </c>
      <c r="B446" s="5" t="s">
        <v>915</v>
      </c>
      <c r="C446" s="18" t="s">
        <v>36</v>
      </c>
      <c r="D446" s="67"/>
    </row>
    <row r="447" spans="1:4" ht="15">
      <c r="A447" s="16" t="s">
        <v>582</v>
      </c>
      <c r="B447" s="5" t="s">
        <v>916</v>
      </c>
      <c r="C447" s="18" t="s">
        <v>36</v>
      </c>
      <c r="D447" s="67"/>
    </row>
    <row r="448" spans="1:4" ht="15">
      <c r="A448" s="16" t="s">
        <v>583</v>
      </c>
      <c r="B448" s="5" t="s">
        <v>918</v>
      </c>
      <c r="C448" s="18" t="s">
        <v>36</v>
      </c>
      <c r="D448" s="67"/>
    </row>
    <row r="449" spans="1:4" ht="15.5" thickBot="1">
      <c r="A449" s="25" t="s">
        <v>584</v>
      </c>
      <c r="B449" s="26" t="s">
        <v>917</v>
      </c>
      <c r="C449" s="27" t="s">
        <v>36</v>
      </c>
      <c r="D449" s="68"/>
    </row>
    <row r="450" spans="1:4" ht="32.25" customHeight="1" thickBot="1">
      <c r="A450" s="163" t="s">
        <v>792</v>
      </c>
      <c r="B450" s="164"/>
      <c r="C450" s="164"/>
      <c r="D450" s="165"/>
    </row>
    <row r="451" spans="1:4" ht="15">
      <c r="A451" s="22" t="s">
        <v>585</v>
      </c>
      <c r="B451" s="23" t="s">
        <v>912</v>
      </c>
      <c r="C451" s="24" t="s">
        <v>36</v>
      </c>
      <c r="D451" s="66"/>
    </row>
    <row r="452" spans="1:4" ht="15">
      <c r="A452" s="16" t="s">
        <v>586</v>
      </c>
      <c r="B452" s="5" t="s">
        <v>913</v>
      </c>
      <c r="C452" s="18" t="s">
        <v>36</v>
      </c>
      <c r="D452" s="67"/>
    </row>
    <row r="453" spans="1:4" ht="15">
      <c r="A453" s="16" t="s">
        <v>587</v>
      </c>
      <c r="B453" s="5" t="s">
        <v>914</v>
      </c>
      <c r="C453" s="18" t="s">
        <v>36</v>
      </c>
      <c r="D453" s="67"/>
    </row>
    <row r="454" spans="1:4" ht="15">
      <c r="A454" s="16" t="s">
        <v>588</v>
      </c>
      <c r="B454" s="5" t="s">
        <v>919</v>
      </c>
      <c r="C454" s="18" t="s">
        <v>36</v>
      </c>
      <c r="D454" s="67"/>
    </row>
    <row r="455" spans="1:4" ht="15">
      <c r="A455" s="16" t="s">
        <v>589</v>
      </c>
      <c r="B455" s="5" t="s">
        <v>920</v>
      </c>
      <c r="C455" s="18" t="s">
        <v>36</v>
      </c>
      <c r="D455" s="67"/>
    </row>
    <row r="456" spans="1:4" ht="15">
      <c r="A456" s="16" t="s">
        <v>590</v>
      </c>
      <c r="B456" s="5" t="s">
        <v>921</v>
      </c>
      <c r="C456" s="18" t="s">
        <v>36</v>
      </c>
      <c r="D456" s="67"/>
    </row>
    <row r="457" spans="1:4" ht="15">
      <c r="A457" s="16" t="s">
        <v>591</v>
      </c>
      <c r="B457" s="5" t="s">
        <v>922</v>
      </c>
      <c r="C457" s="18" t="s">
        <v>36</v>
      </c>
      <c r="D457" s="67"/>
    </row>
    <row r="458" spans="1:4" ht="65.150000000000006" customHeight="1" thickBot="1">
      <c r="A458" s="160" t="s">
        <v>724</v>
      </c>
      <c r="B458" s="161"/>
      <c r="C458" s="161"/>
      <c r="D458" s="162"/>
    </row>
    <row r="459" spans="1:4" ht="15" customHeight="1" thickBot="1">
      <c r="A459" s="163" t="s">
        <v>793</v>
      </c>
      <c r="B459" s="164"/>
      <c r="C459" s="164"/>
      <c r="D459" s="165"/>
    </row>
    <row r="460" spans="1:4" ht="15">
      <c r="A460" s="22" t="s">
        <v>592</v>
      </c>
      <c r="B460" s="23" t="s">
        <v>122</v>
      </c>
      <c r="C460" s="24" t="s">
        <v>36</v>
      </c>
      <c r="D460" s="66"/>
    </row>
    <row r="461" spans="1:4" ht="15">
      <c r="A461" s="16" t="s">
        <v>593</v>
      </c>
      <c r="B461" s="5" t="s">
        <v>123</v>
      </c>
      <c r="C461" s="18" t="s">
        <v>36</v>
      </c>
      <c r="D461" s="67"/>
    </row>
    <row r="462" spans="1:4" ht="15">
      <c r="A462" s="16" t="s">
        <v>594</v>
      </c>
      <c r="B462" s="5" t="s">
        <v>124</v>
      </c>
      <c r="C462" s="18" t="s">
        <v>36</v>
      </c>
      <c r="D462" s="67"/>
    </row>
    <row r="463" spans="1:4" ht="15">
      <c r="A463" s="16" t="s">
        <v>595</v>
      </c>
      <c r="B463" s="5" t="s">
        <v>125</v>
      </c>
      <c r="C463" s="18" t="s">
        <v>36</v>
      </c>
      <c r="D463" s="67"/>
    </row>
    <row r="464" spans="1:4" ht="15">
      <c r="A464" s="16" t="s">
        <v>596</v>
      </c>
      <c r="B464" s="5" t="s">
        <v>127</v>
      </c>
      <c r="C464" s="18" t="s">
        <v>36</v>
      </c>
      <c r="D464" s="67"/>
    </row>
    <row r="465" spans="1:4" ht="15">
      <c r="A465" s="16" t="s">
        <v>597</v>
      </c>
      <c r="B465" s="5" t="s">
        <v>126</v>
      </c>
      <c r="C465" s="18" t="s">
        <v>36</v>
      </c>
      <c r="D465" s="67"/>
    </row>
    <row r="466" spans="1:4" ht="15">
      <c r="A466" s="16" t="s">
        <v>598</v>
      </c>
      <c r="B466" s="5" t="s">
        <v>128</v>
      </c>
      <c r="C466" s="18" t="s">
        <v>36</v>
      </c>
      <c r="D466" s="67"/>
    </row>
    <row r="467" spans="1:4" ht="15">
      <c r="A467" s="16" t="s">
        <v>599</v>
      </c>
      <c r="B467" s="5" t="s">
        <v>129</v>
      </c>
      <c r="C467" s="18" t="s">
        <v>36</v>
      </c>
      <c r="D467" s="67"/>
    </row>
    <row r="468" spans="1:4" ht="15">
      <c r="A468" s="16" t="s">
        <v>600</v>
      </c>
      <c r="B468" s="5" t="s">
        <v>131</v>
      </c>
      <c r="C468" s="18" t="s">
        <v>36</v>
      </c>
      <c r="D468" s="67"/>
    </row>
    <row r="469" spans="1:4" ht="15">
      <c r="A469" s="16" t="s">
        <v>601</v>
      </c>
      <c r="B469" s="5" t="s">
        <v>130</v>
      </c>
      <c r="C469" s="18" t="s">
        <v>36</v>
      </c>
      <c r="D469" s="67"/>
    </row>
    <row r="470" spans="1:4" ht="15">
      <c r="A470" s="16" t="s">
        <v>602</v>
      </c>
      <c r="B470" s="5" t="s">
        <v>132</v>
      </c>
      <c r="C470" s="18" t="s">
        <v>36</v>
      </c>
      <c r="D470" s="67"/>
    </row>
    <row r="471" spans="1:4" ht="15">
      <c r="A471" s="16" t="s">
        <v>603</v>
      </c>
      <c r="B471" s="5" t="s">
        <v>133</v>
      </c>
      <c r="C471" s="18" t="s">
        <v>36</v>
      </c>
      <c r="D471" s="67"/>
    </row>
    <row r="472" spans="1:4" ht="15">
      <c r="A472" s="16" t="s">
        <v>604</v>
      </c>
      <c r="B472" s="5" t="s">
        <v>134</v>
      </c>
      <c r="C472" s="18" t="s">
        <v>36</v>
      </c>
      <c r="D472" s="67"/>
    </row>
    <row r="473" spans="1:4" ht="15">
      <c r="A473" s="16" t="s">
        <v>605</v>
      </c>
      <c r="B473" s="5" t="s">
        <v>135</v>
      </c>
      <c r="C473" s="18" t="s">
        <v>36</v>
      </c>
      <c r="D473" s="67"/>
    </row>
    <row r="474" spans="1:4" ht="15">
      <c r="A474" s="16" t="s">
        <v>606</v>
      </c>
      <c r="B474" s="5" t="s">
        <v>923</v>
      </c>
      <c r="C474" s="18" t="s">
        <v>36</v>
      </c>
      <c r="D474" s="67"/>
    </row>
    <row r="475" spans="1:4" ht="15">
      <c r="A475" s="16" t="s">
        <v>607</v>
      </c>
      <c r="B475" s="5" t="s">
        <v>924</v>
      </c>
      <c r="C475" s="18" t="s">
        <v>36</v>
      </c>
      <c r="D475" s="67"/>
    </row>
    <row r="476" spans="1:4" ht="15">
      <c r="A476" s="16" t="s">
        <v>608</v>
      </c>
      <c r="B476" s="5" t="s">
        <v>925</v>
      </c>
      <c r="C476" s="18" t="s">
        <v>36</v>
      </c>
      <c r="D476" s="67"/>
    </row>
    <row r="477" spans="1:4" ht="15">
      <c r="A477" s="16" t="s">
        <v>609</v>
      </c>
      <c r="B477" s="5" t="s">
        <v>926</v>
      </c>
      <c r="C477" s="18" t="s">
        <v>36</v>
      </c>
      <c r="D477" s="67"/>
    </row>
    <row r="478" spans="1:4" ht="15">
      <c r="A478" s="16" t="s">
        <v>610</v>
      </c>
      <c r="B478" s="5" t="s">
        <v>927</v>
      </c>
      <c r="C478" s="18" t="s">
        <v>36</v>
      </c>
      <c r="D478" s="67"/>
    </row>
    <row r="479" spans="1:4" ht="15">
      <c r="A479" s="16" t="s">
        <v>611</v>
      </c>
      <c r="B479" s="5" t="s">
        <v>928</v>
      </c>
      <c r="C479" s="18" t="s">
        <v>36</v>
      </c>
      <c r="D479" s="67"/>
    </row>
    <row r="480" spans="1:4" ht="15">
      <c r="A480" s="16" t="s">
        <v>612</v>
      </c>
      <c r="B480" s="5" t="s">
        <v>929</v>
      </c>
      <c r="C480" s="18" t="s">
        <v>36</v>
      </c>
      <c r="D480" s="67"/>
    </row>
    <row r="481" spans="1:4" ht="15">
      <c r="A481" s="16" t="s">
        <v>613</v>
      </c>
      <c r="B481" s="5" t="s">
        <v>930</v>
      </c>
      <c r="C481" s="18" t="s">
        <v>36</v>
      </c>
      <c r="D481" s="67"/>
    </row>
    <row r="482" spans="1:4" ht="15.5" thickBot="1">
      <c r="A482" s="25" t="s">
        <v>614</v>
      </c>
      <c r="B482" s="26" t="s">
        <v>931</v>
      </c>
      <c r="C482" s="27" t="s">
        <v>36</v>
      </c>
      <c r="D482" s="68"/>
    </row>
    <row r="483" spans="1:4" ht="15" customHeight="1" thickBot="1">
      <c r="A483" s="163" t="s">
        <v>794</v>
      </c>
      <c r="B483" s="164"/>
      <c r="C483" s="164"/>
      <c r="D483" s="165"/>
    </row>
    <row r="484" spans="1:4" ht="15">
      <c r="A484" s="22" t="s">
        <v>615</v>
      </c>
      <c r="B484" s="23" t="s">
        <v>932</v>
      </c>
      <c r="C484" s="24" t="s">
        <v>36</v>
      </c>
      <c r="D484" s="66"/>
    </row>
    <row r="485" spans="1:4" ht="15">
      <c r="A485" s="16" t="s">
        <v>616</v>
      </c>
      <c r="B485" s="5" t="s">
        <v>933</v>
      </c>
      <c r="C485" s="18" t="s">
        <v>36</v>
      </c>
      <c r="D485" s="67"/>
    </row>
    <row r="486" spans="1:4" ht="15">
      <c r="A486" s="16" t="s">
        <v>617</v>
      </c>
      <c r="B486" s="5" t="s">
        <v>934</v>
      </c>
      <c r="C486" s="18" t="s">
        <v>36</v>
      </c>
      <c r="D486" s="67"/>
    </row>
    <row r="487" spans="1:4" ht="15">
      <c r="A487" s="16" t="s">
        <v>618</v>
      </c>
      <c r="B487" s="5" t="s">
        <v>935</v>
      </c>
      <c r="C487" s="18" t="s">
        <v>36</v>
      </c>
      <c r="D487" s="67"/>
    </row>
    <row r="488" spans="1:4" ht="15">
      <c r="A488" s="16" t="s">
        <v>619</v>
      </c>
      <c r="B488" s="5" t="s">
        <v>936</v>
      </c>
      <c r="C488" s="18" t="s">
        <v>36</v>
      </c>
      <c r="D488" s="67"/>
    </row>
    <row r="489" spans="1:4" ht="15">
      <c r="A489" s="16" t="s">
        <v>620</v>
      </c>
      <c r="B489" s="5" t="s">
        <v>937</v>
      </c>
      <c r="C489" s="18" t="s">
        <v>36</v>
      </c>
      <c r="D489" s="67"/>
    </row>
    <row r="490" spans="1:4" ht="15.5" thickBot="1">
      <c r="A490" s="25" t="s">
        <v>621</v>
      </c>
      <c r="B490" s="26" t="s">
        <v>938</v>
      </c>
      <c r="C490" s="27" t="s">
        <v>36</v>
      </c>
      <c r="D490" s="68"/>
    </row>
    <row r="491" spans="1:4" ht="15" customHeight="1" thickBot="1">
      <c r="A491" s="163" t="s">
        <v>795</v>
      </c>
      <c r="B491" s="164"/>
      <c r="C491" s="164"/>
      <c r="D491" s="165"/>
    </row>
    <row r="492" spans="1:4" ht="15">
      <c r="A492" s="22" t="s">
        <v>622</v>
      </c>
      <c r="B492" s="23" t="s">
        <v>709</v>
      </c>
      <c r="C492" s="24" t="s">
        <v>36</v>
      </c>
      <c r="D492" s="66"/>
    </row>
    <row r="493" spans="1:4" ht="15">
      <c r="A493" s="16" t="s">
        <v>623</v>
      </c>
      <c r="B493" s="5" t="s">
        <v>939</v>
      </c>
      <c r="C493" s="18" t="s">
        <v>36</v>
      </c>
      <c r="D493" s="67"/>
    </row>
    <row r="494" spans="1:4" ht="25" customHeight="1">
      <c r="A494" s="16" t="s">
        <v>624</v>
      </c>
      <c r="B494" s="5" t="s">
        <v>940</v>
      </c>
      <c r="C494" s="18" t="s">
        <v>36</v>
      </c>
      <c r="D494" s="67"/>
    </row>
    <row r="495" spans="1:4" ht="15.5" thickBot="1">
      <c r="A495" s="25" t="s">
        <v>625</v>
      </c>
      <c r="B495" s="26" t="s">
        <v>941</v>
      </c>
      <c r="C495" s="27" t="s">
        <v>36</v>
      </c>
      <c r="D495" s="68"/>
    </row>
    <row r="496" spans="1:4" ht="15" customHeight="1" thickBot="1">
      <c r="A496" s="163" t="s">
        <v>796</v>
      </c>
      <c r="B496" s="164"/>
      <c r="C496" s="164"/>
      <c r="D496" s="165"/>
    </row>
    <row r="497" spans="1:6" ht="15">
      <c r="A497" s="22" t="s">
        <v>626</v>
      </c>
      <c r="B497" s="23" t="s">
        <v>942</v>
      </c>
      <c r="C497" s="24" t="s">
        <v>36</v>
      </c>
      <c r="D497" s="66"/>
    </row>
    <row r="498" spans="1:6" ht="15">
      <c r="A498" s="16" t="s">
        <v>627</v>
      </c>
      <c r="B498" s="5" t="s">
        <v>943</v>
      </c>
      <c r="C498" s="18" t="s">
        <v>36</v>
      </c>
      <c r="D498" s="67"/>
      <c r="F498" s="12"/>
    </row>
    <row r="499" spans="1:6" ht="15">
      <c r="A499" s="16" t="s">
        <v>628</v>
      </c>
      <c r="B499" s="5" t="s">
        <v>944</v>
      </c>
      <c r="C499" s="18" t="s">
        <v>36</v>
      </c>
      <c r="D499" s="67"/>
    </row>
    <row r="500" spans="1:6" ht="15">
      <c r="A500" s="16" t="s">
        <v>629</v>
      </c>
      <c r="B500" s="5" t="s">
        <v>945</v>
      </c>
      <c r="C500" s="18" t="s">
        <v>36</v>
      </c>
      <c r="D500" s="67"/>
    </row>
    <row r="501" spans="1:6" ht="15">
      <c r="A501" s="16" t="s">
        <v>630</v>
      </c>
      <c r="B501" s="5" t="s">
        <v>946</v>
      </c>
      <c r="C501" s="18" t="s">
        <v>36</v>
      </c>
      <c r="D501" s="67"/>
    </row>
    <row r="502" spans="1:6" ht="15">
      <c r="A502" s="16" t="s">
        <v>631</v>
      </c>
      <c r="B502" s="5" t="s">
        <v>947</v>
      </c>
      <c r="C502" s="18" t="s">
        <v>36</v>
      </c>
      <c r="D502" s="67"/>
    </row>
    <row r="503" spans="1:6" ht="65.150000000000006" customHeight="1" thickBot="1">
      <c r="A503" s="160" t="s">
        <v>725</v>
      </c>
      <c r="B503" s="161"/>
      <c r="C503" s="161"/>
      <c r="D503" s="162"/>
    </row>
    <row r="504" spans="1:6" ht="29.25" customHeight="1" thickBot="1">
      <c r="A504" s="163" t="s">
        <v>797</v>
      </c>
      <c r="B504" s="164"/>
      <c r="C504" s="164"/>
      <c r="D504" s="165"/>
    </row>
    <row r="505" spans="1:6" ht="15">
      <c r="A505" s="22" t="s">
        <v>632</v>
      </c>
      <c r="B505" s="23" t="s">
        <v>948</v>
      </c>
      <c r="C505" s="24" t="s">
        <v>10</v>
      </c>
      <c r="D505" s="66"/>
    </row>
    <row r="506" spans="1:6" ht="15">
      <c r="A506" s="16" t="s">
        <v>633</v>
      </c>
      <c r="B506" s="5" t="s">
        <v>24</v>
      </c>
      <c r="C506" s="18" t="s">
        <v>10</v>
      </c>
      <c r="D506" s="67"/>
    </row>
    <row r="507" spans="1:6" ht="15">
      <c r="A507" s="16" t="s">
        <v>634</v>
      </c>
      <c r="B507" s="5" t="s">
        <v>25</v>
      </c>
      <c r="C507" s="18" t="s">
        <v>10</v>
      </c>
      <c r="D507" s="67"/>
    </row>
    <row r="508" spans="1:6" ht="15">
      <c r="A508" s="16" t="s">
        <v>635</v>
      </c>
      <c r="B508" s="5" t="s">
        <v>26</v>
      </c>
      <c r="C508" s="18" t="s">
        <v>10</v>
      </c>
      <c r="D508" s="67"/>
    </row>
    <row r="509" spans="1:6" ht="15">
      <c r="A509" s="16" t="s">
        <v>636</v>
      </c>
      <c r="B509" s="5" t="s">
        <v>27</v>
      </c>
      <c r="C509" s="18" t="s">
        <v>10</v>
      </c>
      <c r="D509" s="67"/>
    </row>
    <row r="510" spans="1:6" ht="15">
      <c r="A510" s="16" t="s">
        <v>637</v>
      </c>
      <c r="B510" s="5" t="s">
        <v>949</v>
      </c>
      <c r="C510" s="18" t="s">
        <v>10</v>
      </c>
      <c r="D510" s="67"/>
    </row>
    <row r="511" spans="1:6" ht="15.5" thickBot="1">
      <c r="A511" s="25" t="s">
        <v>638</v>
      </c>
      <c r="B511" s="26" t="s">
        <v>950</v>
      </c>
      <c r="C511" s="27" t="s">
        <v>8</v>
      </c>
      <c r="D511" s="68"/>
    </row>
    <row r="512" spans="1:6" ht="15" customHeight="1" thickBot="1">
      <c r="A512" s="163" t="s">
        <v>798</v>
      </c>
      <c r="B512" s="164"/>
      <c r="C512" s="164"/>
      <c r="D512" s="165"/>
    </row>
    <row r="513" spans="1:4" ht="15">
      <c r="A513" s="22" t="s">
        <v>639</v>
      </c>
      <c r="B513" s="23" t="s">
        <v>951</v>
      </c>
      <c r="C513" s="24" t="s">
        <v>14</v>
      </c>
      <c r="D513" s="66"/>
    </row>
    <row r="514" spans="1:4" ht="15">
      <c r="A514" s="16" t="s">
        <v>640</v>
      </c>
      <c r="B514" s="5" t="s">
        <v>136</v>
      </c>
      <c r="C514" s="18" t="s">
        <v>14</v>
      </c>
      <c r="D514" s="67"/>
    </row>
    <row r="515" spans="1:4" ht="15">
      <c r="A515" s="16" t="s">
        <v>641</v>
      </c>
      <c r="B515" s="5" t="s">
        <v>137</v>
      </c>
      <c r="C515" s="18" t="s">
        <v>14</v>
      </c>
      <c r="D515" s="67"/>
    </row>
    <row r="516" spans="1:4" ht="15">
      <c r="A516" s="16" t="s">
        <v>642</v>
      </c>
      <c r="B516" s="5" t="s">
        <v>138</v>
      </c>
      <c r="C516" s="18" t="s">
        <v>36</v>
      </c>
      <c r="D516" s="67"/>
    </row>
    <row r="517" spans="1:4" ht="15">
      <c r="A517" s="16" t="s">
        <v>643</v>
      </c>
      <c r="B517" s="5" t="s">
        <v>139</v>
      </c>
      <c r="C517" s="18" t="s">
        <v>36</v>
      </c>
      <c r="D517" s="67"/>
    </row>
    <row r="518" spans="1:4" ht="15">
      <c r="A518" s="16" t="s">
        <v>644</v>
      </c>
      <c r="B518" s="5" t="s">
        <v>952</v>
      </c>
      <c r="C518" s="18" t="s">
        <v>36</v>
      </c>
      <c r="D518" s="67"/>
    </row>
    <row r="519" spans="1:4" ht="15" customHeight="1" thickBot="1">
      <c r="A519" s="25" t="s">
        <v>645</v>
      </c>
      <c r="B519" s="26" t="s">
        <v>953</v>
      </c>
      <c r="C519" s="27" t="s">
        <v>36</v>
      </c>
      <c r="D519" s="68"/>
    </row>
    <row r="520" spans="1:4" ht="15" customHeight="1" thickBot="1">
      <c r="A520" s="163" t="s">
        <v>741</v>
      </c>
      <c r="B520" s="164"/>
      <c r="C520" s="164"/>
      <c r="D520" s="165"/>
    </row>
    <row r="521" spans="1:4" ht="15.5" thickBot="1">
      <c r="A521" s="22" t="s">
        <v>646</v>
      </c>
      <c r="B521" s="23" t="s">
        <v>140</v>
      </c>
      <c r="C521" s="18" t="s">
        <v>10</v>
      </c>
      <c r="D521" s="66"/>
    </row>
    <row r="522" spans="1:4">
      <c r="A522" s="157" t="s">
        <v>956</v>
      </c>
      <c r="B522" s="158"/>
      <c r="C522" s="158"/>
      <c r="D522" s="159"/>
    </row>
    <row r="523" spans="1:4" ht="15">
      <c r="A523" s="16" t="s">
        <v>957</v>
      </c>
      <c r="B523" s="5" t="s">
        <v>964</v>
      </c>
      <c r="C523" s="18" t="s">
        <v>36</v>
      </c>
      <c r="D523" s="72"/>
    </row>
    <row r="524" spans="1:4" ht="15">
      <c r="A524" s="16" t="s">
        <v>958</v>
      </c>
      <c r="B524" s="5" t="s">
        <v>965</v>
      </c>
      <c r="C524" s="18" t="s">
        <v>36</v>
      </c>
      <c r="D524" s="72"/>
    </row>
    <row r="525" spans="1:4" ht="15">
      <c r="A525" s="16" t="s">
        <v>959</v>
      </c>
      <c r="B525" s="5" t="s">
        <v>966</v>
      </c>
      <c r="C525" s="18" t="s">
        <v>36</v>
      </c>
      <c r="D525" s="72"/>
    </row>
    <row r="526" spans="1:4" ht="15">
      <c r="A526" s="16" t="s">
        <v>960</v>
      </c>
      <c r="B526" s="5" t="s">
        <v>967</v>
      </c>
      <c r="C526" s="18" t="s">
        <v>36</v>
      </c>
      <c r="D526" s="72"/>
    </row>
    <row r="527" spans="1:4" ht="15">
      <c r="A527" s="16" t="s">
        <v>961</v>
      </c>
      <c r="B527" s="5" t="s">
        <v>968</v>
      </c>
      <c r="C527" s="18" t="s">
        <v>36</v>
      </c>
      <c r="D527" s="72"/>
    </row>
    <row r="528" spans="1:4" ht="15">
      <c r="A528" s="16" t="s">
        <v>962</v>
      </c>
      <c r="B528" s="5" t="s">
        <v>969</v>
      </c>
      <c r="C528" s="18" t="s">
        <v>36</v>
      </c>
      <c r="D528" s="72"/>
    </row>
    <row r="529" spans="1:4" ht="15">
      <c r="A529" s="16" t="s">
        <v>963</v>
      </c>
      <c r="B529" s="5" t="s">
        <v>970</v>
      </c>
      <c r="C529" s="18" t="s">
        <v>36</v>
      </c>
      <c r="D529" s="72"/>
    </row>
    <row r="530" spans="1:4" ht="65.150000000000006" customHeight="1">
      <c r="A530" s="160" t="s">
        <v>726</v>
      </c>
      <c r="B530" s="161"/>
      <c r="C530" s="161"/>
      <c r="D530" s="162"/>
    </row>
    <row r="531" spans="1:4" ht="15">
      <c r="A531" s="38" t="s">
        <v>647</v>
      </c>
      <c r="B531" s="46" t="s">
        <v>145</v>
      </c>
      <c r="C531" s="19" t="s">
        <v>36</v>
      </c>
      <c r="D531" s="67"/>
    </row>
    <row r="532" spans="1:4" ht="15">
      <c r="A532" s="38" t="s">
        <v>648</v>
      </c>
      <c r="B532" s="46" t="s">
        <v>146</v>
      </c>
      <c r="C532" s="19" t="s">
        <v>36</v>
      </c>
      <c r="D532" s="67"/>
    </row>
    <row r="533" spans="1:4" ht="15">
      <c r="A533" s="38" t="s">
        <v>649</v>
      </c>
      <c r="B533" s="46" t="s">
        <v>153</v>
      </c>
      <c r="C533" s="17" t="s">
        <v>36</v>
      </c>
      <c r="D533" s="67"/>
    </row>
    <row r="534" spans="1:4" ht="15">
      <c r="A534" s="38" t="s">
        <v>650</v>
      </c>
      <c r="B534" s="46" t="s">
        <v>154</v>
      </c>
      <c r="C534" s="17" t="s">
        <v>36</v>
      </c>
      <c r="D534" s="67"/>
    </row>
    <row r="535" spans="1:4" ht="15">
      <c r="A535" s="38" t="s">
        <v>651</v>
      </c>
      <c r="B535" s="46" t="s">
        <v>155</v>
      </c>
      <c r="C535" s="17" t="s">
        <v>36</v>
      </c>
      <c r="D535" s="67"/>
    </row>
    <row r="536" spans="1:4" ht="17.25" customHeight="1">
      <c r="A536" s="38" t="s">
        <v>652</v>
      </c>
      <c r="B536" s="46" t="s">
        <v>156</v>
      </c>
      <c r="C536" s="17" t="s">
        <v>14</v>
      </c>
      <c r="D536" s="67"/>
    </row>
    <row r="537" spans="1:4" ht="15">
      <c r="A537" s="38" t="s">
        <v>653</v>
      </c>
      <c r="B537" s="46" t="s">
        <v>157</v>
      </c>
      <c r="C537" s="17" t="s">
        <v>36</v>
      </c>
      <c r="D537" s="67"/>
    </row>
    <row r="538" spans="1:4" ht="15">
      <c r="A538" s="38" t="s">
        <v>654</v>
      </c>
      <c r="B538" s="46" t="s">
        <v>158</v>
      </c>
      <c r="C538" s="17" t="s">
        <v>36</v>
      </c>
      <c r="D538" s="67"/>
    </row>
    <row r="539" spans="1:4" ht="15">
      <c r="A539" s="38" t="s">
        <v>655</v>
      </c>
      <c r="B539" s="46" t="s">
        <v>159</v>
      </c>
      <c r="C539" s="17" t="s">
        <v>160</v>
      </c>
      <c r="D539" s="67"/>
    </row>
    <row r="540" spans="1:4" ht="65.150000000000006" customHeight="1" thickBot="1">
      <c r="A540" s="160" t="s">
        <v>727</v>
      </c>
      <c r="B540" s="161"/>
      <c r="C540" s="161"/>
      <c r="D540" s="162"/>
    </row>
    <row r="541" spans="1:4" ht="15" customHeight="1" thickBot="1">
      <c r="A541" s="163" t="s">
        <v>733</v>
      </c>
      <c r="B541" s="164"/>
      <c r="C541" s="164"/>
      <c r="D541" s="165"/>
    </row>
    <row r="542" spans="1:4" ht="15">
      <c r="A542" s="40" t="s">
        <v>699</v>
      </c>
      <c r="B542" s="48" t="s">
        <v>188</v>
      </c>
      <c r="C542" s="30" t="s">
        <v>150</v>
      </c>
      <c r="D542" s="66"/>
    </row>
    <row r="543" spans="1:4" ht="25">
      <c r="A543" s="38" t="s">
        <v>700</v>
      </c>
      <c r="B543" s="49" t="s">
        <v>954</v>
      </c>
      <c r="C543" s="20" t="s">
        <v>14</v>
      </c>
      <c r="D543" s="67"/>
    </row>
    <row r="544" spans="1:4" ht="15">
      <c r="A544" s="38" t="s">
        <v>701</v>
      </c>
      <c r="B544" s="49" t="s">
        <v>955</v>
      </c>
      <c r="C544" s="20" t="s">
        <v>14</v>
      </c>
      <c r="D544" s="67"/>
    </row>
    <row r="545" spans="1:4" ht="25">
      <c r="A545" s="38" t="s">
        <v>702</v>
      </c>
      <c r="B545" s="49" t="s">
        <v>151</v>
      </c>
      <c r="C545" s="20" t="s">
        <v>9</v>
      </c>
      <c r="D545" s="67"/>
    </row>
    <row r="546" spans="1:4" ht="25">
      <c r="A546" s="38" t="s">
        <v>703</v>
      </c>
      <c r="B546" s="49" t="s">
        <v>152</v>
      </c>
      <c r="C546" s="20" t="s">
        <v>9</v>
      </c>
      <c r="D546" s="67"/>
    </row>
    <row r="547" spans="1:4" ht="25">
      <c r="A547" s="38" t="s">
        <v>704</v>
      </c>
      <c r="B547" s="49" t="s">
        <v>187</v>
      </c>
      <c r="C547" s="20" t="s">
        <v>150</v>
      </c>
      <c r="D547" s="67"/>
    </row>
    <row r="548" spans="1:4" ht="30" customHeight="1">
      <c r="A548" s="38" t="s">
        <v>705</v>
      </c>
      <c r="B548" s="49" t="s">
        <v>162</v>
      </c>
      <c r="C548" s="20" t="s">
        <v>150</v>
      </c>
      <c r="D548" s="67"/>
    </row>
    <row r="549" spans="1:4" ht="37.5">
      <c r="A549" s="38" t="s">
        <v>706</v>
      </c>
      <c r="B549" s="39" t="s">
        <v>163</v>
      </c>
      <c r="C549" s="20" t="s">
        <v>150</v>
      </c>
      <c r="D549" s="67"/>
    </row>
    <row r="550" spans="1:4" ht="15">
      <c r="A550" s="38" t="s">
        <v>707</v>
      </c>
      <c r="B550" s="39" t="s">
        <v>164</v>
      </c>
      <c r="C550" s="20" t="s">
        <v>14</v>
      </c>
      <c r="D550" s="67"/>
    </row>
    <row r="551" spans="1:4" ht="15">
      <c r="A551" s="38" t="s">
        <v>708</v>
      </c>
      <c r="B551" s="50" t="s">
        <v>165</v>
      </c>
      <c r="C551" s="20" t="s">
        <v>14</v>
      </c>
      <c r="D551" s="67"/>
    </row>
    <row r="552" spans="1:4" ht="65.150000000000006" customHeight="1" thickBot="1">
      <c r="A552" s="160" t="s">
        <v>148</v>
      </c>
      <c r="B552" s="161"/>
      <c r="C552" s="161"/>
      <c r="D552" s="162"/>
    </row>
    <row r="553" spans="1:4" ht="36" customHeight="1" thickBot="1">
      <c r="A553" s="163" t="s">
        <v>799</v>
      </c>
      <c r="B553" s="164"/>
      <c r="C553" s="164"/>
      <c r="D553" s="165"/>
    </row>
    <row r="554" spans="1:4" ht="15">
      <c r="A554" s="40" t="s">
        <v>656</v>
      </c>
      <c r="B554" s="45" t="s">
        <v>147</v>
      </c>
      <c r="C554" s="31" t="s">
        <v>36</v>
      </c>
      <c r="D554" s="66"/>
    </row>
    <row r="555" spans="1:4" ht="15">
      <c r="A555" s="38" t="s">
        <v>657</v>
      </c>
      <c r="B555" s="46" t="s">
        <v>199</v>
      </c>
      <c r="C555" s="19" t="s">
        <v>149</v>
      </c>
      <c r="D555" s="67"/>
    </row>
    <row r="556" spans="1:4" ht="15">
      <c r="A556" s="38" t="s">
        <v>658</v>
      </c>
      <c r="B556" s="46" t="s">
        <v>200</v>
      </c>
      <c r="C556" s="19" t="s">
        <v>149</v>
      </c>
      <c r="D556" s="67"/>
    </row>
    <row r="557" spans="1:4" ht="15">
      <c r="A557" s="38" t="s">
        <v>659</v>
      </c>
      <c r="B557" s="46" t="s">
        <v>201</v>
      </c>
      <c r="C557" s="19" t="s">
        <v>149</v>
      </c>
      <c r="D557" s="67"/>
    </row>
    <row r="558" spans="1:4" ht="15">
      <c r="A558" s="38" t="s">
        <v>660</v>
      </c>
      <c r="B558" s="46" t="s">
        <v>202</v>
      </c>
      <c r="C558" s="19" t="s">
        <v>149</v>
      </c>
      <c r="D558" s="67"/>
    </row>
    <row r="559" spans="1:4" ht="15">
      <c r="A559" s="38" t="s">
        <v>661</v>
      </c>
      <c r="B559" s="46" t="s">
        <v>710</v>
      </c>
      <c r="C559" s="19" t="s">
        <v>149</v>
      </c>
      <c r="D559" s="67"/>
    </row>
    <row r="560" spans="1:4" ht="15">
      <c r="A560" s="38" t="s">
        <v>662</v>
      </c>
      <c r="B560" s="46" t="s">
        <v>711</v>
      </c>
      <c r="C560" s="19" t="s">
        <v>149</v>
      </c>
      <c r="D560" s="67"/>
    </row>
    <row r="561" spans="1:4" ht="15">
      <c r="A561" s="38" t="s">
        <v>663</v>
      </c>
      <c r="B561" s="46" t="s">
        <v>191</v>
      </c>
      <c r="C561" s="19" t="s">
        <v>149</v>
      </c>
      <c r="D561" s="67"/>
    </row>
    <row r="562" spans="1:4" ht="15">
      <c r="A562" s="38" t="s">
        <v>664</v>
      </c>
      <c r="B562" s="46" t="s">
        <v>190</v>
      </c>
      <c r="C562" s="19" t="s">
        <v>149</v>
      </c>
      <c r="D562" s="67"/>
    </row>
    <row r="563" spans="1:4" ht="15">
      <c r="A563" s="38" t="s">
        <v>665</v>
      </c>
      <c r="B563" s="46" t="s">
        <v>194</v>
      </c>
      <c r="C563" s="19" t="s">
        <v>149</v>
      </c>
      <c r="D563" s="67"/>
    </row>
    <row r="564" spans="1:4" ht="15">
      <c r="A564" s="38" t="s">
        <v>666</v>
      </c>
      <c r="B564" s="46" t="s">
        <v>192</v>
      </c>
      <c r="C564" s="19" t="s">
        <v>149</v>
      </c>
      <c r="D564" s="67"/>
    </row>
    <row r="565" spans="1:4" ht="15">
      <c r="A565" s="38" t="s">
        <v>667</v>
      </c>
      <c r="B565" s="46" t="s">
        <v>193</v>
      </c>
      <c r="C565" s="19" t="s">
        <v>149</v>
      </c>
      <c r="D565" s="67"/>
    </row>
    <row r="566" spans="1:4" ht="15">
      <c r="A566" s="38" t="s">
        <v>668</v>
      </c>
      <c r="B566" s="46" t="s">
        <v>195</v>
      </c>
      <c r="C566" s="19" t="s">
        <v>149</v>
      </c>
      <c r="D566" s="67"/>
    </row>
    <row r="567" spans="1:4" ht="15">
      <c r="A567" s="38" t="s">
        <v>669</v>
      </c>
      <c r="B567" s="47" t="s">
        <v>161</v>
      </c>
      <c r="C567" s="20" t="s">
        <v>189</v>
      </c>
      <c r="D567" s="67"/>
    </row>
    <row r="568" spans="1:4" ht="15">
      <c r="A568" s="38" t="s">
        <v>670</v>
      </c>
      <c r="B568" s="39" t="s">
        <v>197</v>
      </c>
      <c r="C568" s="19" t="s">
        <v>149</v>
      </c>
      <c r="D568" s="67"/>
    </row>
    <row r="569" spans="1:4" ht="15">
      <c r="A569" s="38" t="s">
        <v>671</v>
      </c>
      <c r="B569" s="39" t="s">
        <v>205</v>
      </c>
      <c r="C569" s="19" t="s">
        <v>149</v>
      </c>
      <c r="D569" s="67"/>
    </row>
    <row r="570" spans="1:4" ht="15">
      <c r="A570" s="38" t="s">
        <v>672</v>
      </c>
      <c r="B570" s="39" t="s">
        <v>196</v>
      </c>
      <c r="C570" s="19" t="s">
        <v>149</v>
      </c>
      <c r="D570" s="67"/>
    </row>
    <row r="571" spans="1:4" ht="15.5" thickBot="1">
      <c r="A571" s="43" t="s">
        <v>673</v>
      </c>
      <c r="B571" s="44" t="s">
        <v>198</v>
      </c>
      <c r="C571" s="29" t="s">
        <v>149</v>
      </c>
      <c r="D571" s="68"/>
    </row>
    <row r="572" spans="1:4" ht="34.5" customHeight="1" thickBot="1">
      <c r="A572" s="163" t="s">
        <v>800</v>
      </c>
      <c r="B572" s="164"/>
      <c r="C572" s="164"/>
      <c r="D572" s="165"/>
    </row>
    <row r="573" spans="1:4" ht="15">
      <c r="A573" s="38" t="s">
        <v>674</v>
      </c>
      <c r="B573" s="39" t="s">
        <v>203</v>
      </c>
      <c r="C573" s="110" t="s">
        <v>149</v>
      </c>
      <c r="D573" s="67"/>
    </row>
    <row r="574" spans="1:4" ht="15">
      <c r="A574" s="38" t="s">
        <v>675</v>
      </c>
      <c r="B574" s="39" t="s">
        <v>204</v>
      </c>
      <c r="C574" s="110" t="s">
        <v>149</v>
      </c>
      <c r="D574" s="67"/>
    </row>
    <row r="575" spans="1:4" ht="65.150000000000006" customHeight="1" thickBot="1">
      <c r="A575" s="160" t="s">
        <v>166</v>
      </c>
      <c r="B575" s="161"/>
      <c r="C575" s="161"/>
      <c r="D575" s="162"/>
    </row>
    <row r="576" spans="1:4" ht="54" customHeight="1" thickBot="1">
      <c r="A576" s="163" t="s">
        <v>801</v>
      </c>
      <c r="B576" s="164"/>
      <c r="C576" s="164"/>
      <c r="D576" s="165"/>
    </row>
    <row r="577" spans="1:10" ht="29.25" customHeight="1">
      <c r="A577" s="40" t="s">
        <v>676</v>
      </c>
      <c r="B577" s="41" t="s">
        <v>167</v>
      </c>
      <c r="C577" s="138" t="s">
        <v>36</v>
      </c>
      <c r="D577" s="66"/>
    </row>
    <row r="578" spans="1:10" ht="29.25" customHeight="1">
      <c r="A578" s="38" t="s">
        <v>677</v>
      </c>
      <c r="B578" s="39" t="s">
        <v>168</v>
      </c>
      <c r="C578" s="110" t="s">
        <v>36</v>
      </c>
      <c r="D578" s="67"/>
    </row>
    <row r="579" spans="1:10" ht="28.5" customHeight="1">
      <c r="A579" s="38" t="s">
        <v>678</v>
      </c>
      <c r="B579" s="39" t="s">
        <v>169</v>
      </c>
      <c r="C579" s="110" t="s">
        <v>36</v>
      </c>
      <c r="D579" s="67"/>
    </row>
    <row r="580" spans="1:10" ht="28.5" customHeight="1">
      <c r="A580" s="38" t="s">
        <v>679</v>
      </c>
      <c r="B580" s="39" t="s">
        <v>170</v>
      </c>
      <c r="C580" s="110" t="s">
        <v>36</v>
      </c>
      <c r="D580" s="67"/>
    </row>
    <row r="581" spans="1:10" ht="42.75" customHeight="1">
      <c r="A581" s="38" t="s">
        <v>680</v>
      </c>
      <c r="B581" s="39" t="s">
        <v>171</v>
      </c>
      <c r="C581" s="110" t="s">
        <v>14</v>
      </c>
      <c r="D581" s="67"/>
    </row>
    <row r="582" spans="1:10" ht="15.5" thickBot="1">
      <c r="A582" s="43" t="s">
        <v>681</v>
      </c>
      <c r="B582" s="44" t="s">
        <v>172</v>
      </c>
      <c r="C582" s="139" t="s">
        <v>36</v>
      </c>
      <c r="D582" s="68"/>
    </row>
    <row r="583" spans="1:10" ht="63" customHeight="1" thickBot="1">
      <c r="A583" s="163" t="s">
        <v>802</v>
      </c>
      <c r="B583" s="164"/>
      <c r="C583" s="164"/>
      <c r="D583" s="165"/>
    </row>
    <row r="584" spans="1:10" ht="25">
      <c r="A584" s="40" t="s">
        <v>682</v>
      </c>
      <c r="B584" s="41" t="s">
        <v>173</v>
      </c>
      <c r="C584" s="138" t="s">
        <v>36</v>
      </c>
      <c r="D584" s="66"/>
    </row>
    <row r="585" spans="1:10" ht="15">
      <c r="A585" s="38" t="s">
        <v>683</v>
      </c>
      <c r="B585" s="39" t="s">
        <v>174</v>
      </c>
      <c r="C585" s="110" t="s">
        <v>36</v>
      </c>
      <c r="D585" s="67"/>
    </row>
    <row r="586" spans="1:10" ht="15">
      <c r="A586" s="38" t="s">
        <v>684</v>
      </c>
      <c r="B586" s="39" t="s">
        <v>175</v>
      </c>
      <c r="C586" s="110" t="s">
        <v>14</v>
      </c>
      <c r="D586" s="67"/>
    </row>
    <row r="587" spans="1:10" ht="25">
      <c r="A587" s="38" t="s">
        <v>685</v>
      </c>
      <c r="B587" s="39" t="s">
        <v>176</v>
      </c>
      <c r="C587" s="110" t="s">
        <v>14</v>
      </c>
      <c r="D587" s="67"/>
    </row>
    <row r="588" spans="1:10" ht="15.5" thickBot="1">
      <c r="A588" s="43" t="s">
        <v>686</v>
      </c>
      <c r="B588" s="44" t="s">
        <v>177</v>
      </c>
      <c r="C588" s="139" t="s">
        <v>14</v>
      </c>
      <c r="D588" s="68"/>
      <c r="G588" s="12"/>
      <c r="I588" s="13"/>
      <c r="J588" s="13"/>
    </row>
    <row r="589" spans="1:10" ht="87.75" customHeight="1" thickBot="1">
      <c r="A589" s="163" t="s">
        <v>803</v>
      </c>
      <c r="B589" s="164"/>
      <c r="C589" s="164"/>
      <c r="D589" s="165"/>
      <c r="G589" s="12"/>
      <c r="I589" s="13"/>
      <c r="J589" s="13"/>
    </row>
    <row r="590" spans="1:10" ht="15">
      <c r="A590" s="40" t="s">
        <v>687</v>
      </c>
      <c r="B590" s="41" t="s">
        <v>178</v>
      </c>
      <c r="C590" s="138" t="s">
        <v>150</v>
      </c>
      <c r="D590" s="66"/>
      <c r="G590" s="12"/>
      <c r="I590" s="13"/>
      <c r="J590" s="13"/>
    </row>
    <row r="591" spans="1:10" ht="15">
      <c r="A591" s="38" t="s">
        <v>688</v>
      </c>
      <c r="B591" s="39" t="s">
        <v>179</v>
      </c>
      <c r="C591" s="110" t="s">
        <v>150</v>
      </c>
      <c r="D591" s="67"/>
      <c r="G591" s="12"/>
      <c r="I591" s="13"/>
      <c r="J591" s="13"/>
    </row>
    <row r="592" spans="1:10" ht="15">
      <c r="A592" s="38" t="s">
        <v>689</v>
      </c>
      <c r="B592" s="39" t="s">
        <v>180</v>
      </c>
      <c r="C592" s="110" t="s">
        <v>150</v>
      </c>
      <c r="D592" s="67"/>
      <c r="G592" s="12"/>
      <c r="I592" s="13"/>
      <c r="J592" s="13"/>
    </row>
    <row r="593" spans="1:10" ht="15">
      <c r="A593" s="38" t="s">
        <v>690</v>
      </c>
      <c r="B593" s="39" t="s">
        <v>181</v>
      </c>
      <c r="C593" s="110" t="s">
        <v>150</v>
      </c>
      <c r="D593" s="67"/>
      <c r="G593" s="12"/>
      <c r="I593" s="13"/>
      <c r="J593" s="13"/>
    </row>
    <row r="594" spans="1:10" ht="32.25" customHeight="1">
      <c r="A594" s="38" t="s">
        <v>691</v>
      </c>
      <c r="B594" s="39" t="s">
        <v>209</v>
      </c>
      <c r="C594" s="110" t="s">
        <v>14</v>
      </c>
      <c r="D594" s="67"/>
      <c r="G594" s="12"/>
      <c r="I594" s="12"/>
      <c r="J594" s="13"/>
    </row>
    <row r="595" spans="1:10" ht="33" customHeight="1">
      <c r="A595" s="38" t="s">
        <v>692</v>
      </c>
      <c r="B595" s="39" t="s">
        <v>208</v>
      </c>
      <c r="C595" s="110" t="s">
        <v>14</v>
      </c>
      <c r="D595" s="67"/>
      <c r="G595" s="12"/>
      <c r="I595" s="12"/>
      <c r="J595" s="13"/>
    </row>
    <row r="596" spans="1:10" ht="30" customHeight="1">
      <c r="A596" s="38" t="s">
        <v>693</v>
      </c>
      <c r="B596" s="39" t="s">
        <v>206</v>
      </c>
      <c r="C596" s="110" t="s">
        <v>36</v>
      </c>
      <c r="D596" s="67"/>
      <c r="G596" s="12"/>
      <c r="I596" s="12"/>
      <c r="J596" s="13"/>
    </row>
    <row r="597" spans="1:10" ht="25.5" customHeight="1">
      <c r="A597" s="38" t="s">
        <v>694</v>
      </c>
      <c r="B597" s="39" t="s">
        <v>182</v>
      </c>
      <c r="C597" s="110" t="s">
        <v>36</v>
      </c>
      <c r="D597" s="67"/>
      <c r="G597" s="12"/>
      <c r="I597" s="12"/>
      <c r="J597" s="13"/>
    </row>
    <row r="598" spans="1:10" ht="25">
      <c r="A598" s="38" t="s">
        <v>695</v>
      </c>
      <c r="B598" s="39" t="s">
        <v>183</v>
      </c>
      <c r="C598" s="110" t="s">
        <v>14</v>
      </c>
      <c r="D598" s="67"/>
      <c r="G598" s="12"/>
      <c r="I598" s="12"/>
      <c r="J598" s="13"/>
    </row>
    <row r="599" spans="1:10" ht="25">
      <c r="A599" s="38" t="s">
        <v>696</v>
      </c>
      <c r="B599" s="39" t="s">
        <v>184</v>
      </c>
      <c r="C599" s="110" t="s">
        <v>14</v>
      </c>
      <c r="D599" s="67"/>
      <c r="G599" s="12"/>
      <c r="I599" s="12"/>
      <c r="J599" s="13"/>
    </row>
    <row r="600" spans="1:10" ht="15">
      <c r="A600" s="38" t="s">
        <v>697</v>
      </c>
      <c r="B600" s="39" t="s">
        <v>185</v>
      </c>
      <c r="C600" s="110" t="s">
        <v>36</v>
      </c>
      <c r="D600" s="67"/>
      <c r="G600" s="12"/>
      <c r="I600" s="12"/>
      <c r="J600" s="13"/>
    </row>
    <row r="601" spans="1:10" ht="30.75" customHeight="1">
      <c r="A601" s="38" t="s">
        <v>698</v>
      </c>
      <c r="B601" s="42" t="s">
        <v>207</v>
      </c>
      <c r="C601" s="110" t="s">
        <v>14</v>
      </c>
      <c r="D601" s="67"/>
      <c r="G601" s="12"/>
      <c r="I601" s="12"/>
      <c r="J601" s="13"/>
    </row>
    <row r="602" spans="1:10">
      <c r="C602" s="21"/>
    </row>
  </sheetData>
  <sheetProtection formatCells="0" formatColumns="0" formatRows="0" insertColumns="0" insertRows="0" insertHyperlinks="0" deleteColumns="0" deleteRows="0"/>
  <mergeCells count="99">
    <mergeCell ref="A1:D1"/>
    <mergeCell ref="A3:D3"/>
    <mergeCell ref="A4:D4"/>
    <mergeCell ref="A59:D59"/>
    <mergeCell ref="A7:D7"/>
    <mergeCell ref="A8:D8"/>
    <mergeCell ref="A14:D14"/>
    <mergeCell ref="A25:D25"/>
    <mergeCell ref="A32:D32"/>
    <mergeCell ref="A39:D39"/>
    <mergeCell ref="A46:D46"/>
    <mergeCell ref="A24:D24"/>
    <mergeCell ref="A351:D351"/>
    <mergeCell ref="A86:D86"/>
    <mergeCell ref="A345:D345"/>
    <mergeCell ref="A339:D339"/>
    <mergeCell ref="A323:D323"/>
    <mergeCell ref="A318:D318"/>
    <mergeCell ref="A314:D314"/>
    <mergeCell ref="A308:D308"/>
    <mergeCell ref="A304:D304"/>
    <mergeCell ref="A297:D297"/>
    <mergeCell ref="A290:D290"/>
    <mergeCell ref="A286:D286"/>
    <mergeCell ref="A282:D282"/>
    <mergeCell ref="A278:D278"/>
    <mergeCell ref="A274:D274"/>
    <mergeCell ref="A270:D270"/>
    <mergeCell ref="A60:D60"/>
    <mergeCell ref="A530:D530"/>
    <mergeCell ref="A540:D540"/>
    <mergeCell ref="A552:D552"/>
    <mergeCell ref="A575:D575"/>
    <mergeCell ref="A572:D572"/>
    <mergeCell ref="A553:D553"/>
    <mergeCell ref="A380:D380"/>
    <mergeCell ref="A386:D386"/>
    <mergeCell ref="A420:D420"/>
    <mergeCell ref="A458:D458"/>
    <mergeCell ref="A503:D503"/>
    <mergeCell ref="A431:D431"/>
    <mergeCell ref="A421:D421"/>
    <mergeCell ref="A85:D85"/>
    <mergeCell ref="A155:D155"/>
    <mergeCell ref="A65:D65"/>
    <mergeCell ref="A70:D70"/>
    <mergeCell ref="A589:D589"/>
    <mergeCell ref="A583:D583"/>
    <mergeCell ref="A576:D576"/>
    <mergeCell ref="A541:D541"/>
    <mergeCell ref="A520:D520"/>
    <mergeCell ref="A512:D512"/>
    <mergeCell ref="A504:D504"/>
    <mergeCell ref="A496:D496"/>
    <mergeCell ref="A491:D491"/>
    <mergeCell ref="A483:D483"/>
    <mergeCell ref="A459:D459"/>
    <mergeCell ref="A450:D450"/>
    <mergeCell ref="A442:D442"/>
    <mergeCell ref="A437:D437"/>
    <mergeCell ref="A375:D375"/>
    <mergeCell ref="A368:D368"/>
    <mergeCell ref="A362:D362"/>
    <mergeCell ref="A357:D357"/>
    <mergeCell ref="A352:D352"/>
    <mergeCell ref="A266:D266"/>
    <mergeCell ref="A259:D259"/>
    <mergeCell ref="A252:D252"/>
    <mergeCell ref="A245:D245"/>
    <mergeCell ref="A223:D223"/>
    <mergeCell ref="A208:D208"/>
    <mergeCell ref="A222:D222"/>
    <mergeCell ref="A204:D204"/>
    <mergeCell ref="A200:D200"/>
    <mergeCell ref="A196:D196"/>
    <mergeCell ref="A173:D173"/>
    <mergeCell ref="A156:D156"/>
    <mergeCell ref="A149:D149"/>
    <mergeCell ref="A192:D192"/>
    <mergeCell ref="A186:D186"/>
    <mergeCell ref="A180:D180"/>
    <mergeCell ref="A174:D174"/>
    <mergeCell ref="A169:D169"/>
    <mergeCell ref="A93:D93"/>
    <mergeCell ref="A80:D80"/>
    <mergeCell ref="A75:D75"/>
    <mergeCell ref="A522:D522"/>
    <mergeCell ref="A123:D123"/>
    <mergeCell ref="A117:D117"/>
    <mergeCell ref="A111:D111"/>
    <mergeCell ref="A105:D105"/>
    <mergeCell ref="A98:D98"/>
    <mergeCell ref="A144:D144"/>
    <mergeCell ref="A140:D140"/>
    <mergeCell ref="A136:D136"/>
    <mergeCell ref="A131:D131"/>
    <mergeCell ref="A126:D126"/>
    <mergeCell ref="A164:D164"/>
    <mergeCell ref="A161:D161"/>
  </mergeCells>
  <conditionalFormatting sqref="A39 B106:B110 B26:B31">
    <cfRule type="expression" dxfId="577" priority="905" stopIfTrue="1">
      <formula>(#REF!=5)</formula>
    </cfRule>
    <cfRule type="expression" dxfId="576" priority="906" stopIfTrue="1">
      <formula>(#REF!=2)</formula>
    </cfRule>
    <cfRule type="expression" dxfId="575" priority="907" stopIfTrue="1">
      <formula>(#REF!=3)</formula>
    </cfRule>
  </conditionalFormatting>
  <conditionalFormatting sqref="C106:C110 C26:C31">
    <cfRule type="expression" dxfId="574" priority="909" stopIfTrue="1">
      <formula>(#REF!=5)</formula>
    </cfRule>
  </conditionalFormatting>
  <conditionalFormatting sqref="C47:C58 C61:C64 C81:C84">
    <cfRule type="expression" dxfId="573" priority="904" stopIfTrue="1">
      <formula>(#REF!=5)</formula>
    </cfRule>
  </conditionalFormatting>
  <conditionalFormatting sqref="B47:B58">
    <cfRule type="expression" dxfId="572" priority="889" stopIfTrue="1">
      <formula>(#REF!=5)</formula>
    </cfRule>
    <cfRule type="expression" dxfId="571" priority="890" stopIfTrue="1">
      <formula>(#REF!=2)</formula>
    </cfRule>
    <cfRule type="expression" dxfId="570" priority="891" stopIfTrue="1">
      <formula>(#REF!=3)</formula>
    </cfRule>
  </conditionalFormatting>
  <conditionalFormatting sqref="B87:B92">
    <cfRule type="expression" dxfId="569" priority="883" stopIfTrue="1">
      <formula>(#REF!=5)</formula>
    </cfRule>
    <cfRule type="expression" dxfId="568" priority="884" stopIfTrue="1">
      <formula>(#REF!=2)</formula>
    </cfRule>
    <cfRule type="expression" dxfId="567" priority="885" stopIfTrue="1">
      <formula>(#REF!=3)</formula>
    </cfRule>
  </conditionalFormatting>
  <conditionalFormatting sqref="C33:C38 C40:C45 C87:C89 C124:C125">
    <cfRule type="expression" dxfId="566" priority="887" stopIfTrue="1">
      <formula>(#REF!=5)</formula>
    </cfRule>
  </conditionalFormatting>
  <conditionalFormatting sqref="B124:B125">
    <cfRule type="expression" dxfId="565" priority="863" stopIfTrue="1">
      <formula>(#REF!=5)</formula>
    </cfRule>
    <cfRule type="expression" dxfId="564" priority="864" stopIfTrue="1">
      <formula>(#REF!=2)</formula>
    </cfRule>
    <cfRule type="expression" dxfId="563" priority="865" stopIfTrue="1">
      <formula>(#REF!=3)</formula>
    </cfRule>
  </conditionalFormatting>
  <conditionalFormatting sqref="B34:B38">
    <cfRule type="expression" dxfId="562" priority="851" stopIfTrue="1">
      <formula>(#REF!=5)</formula>
    </cfRule>
    <cfRule type="expression" dxfId="561" priority="852" stopIfTrue="1">
      <formula>(#REF!=2)</formula>
    </cfRule>
    <cfRule type="expression" dxfId="560" priority="853" stopIfTrue="1">
      <formula>(#REF!=3)</formula>
    </cfRule>
  </conditionalFormatting>
  <conditionalFormatting sqref="B40:B45">
    <cfRule type="expression" dxfId="559" priority="847" stopIfTrue="1">
      <formula>(#REF!=5)</formula>
    </cfRule>
    <cfRule type="expression" dxfId="558" priority="848" stopIfTrue="1">
      <formula>(#REF!=2)</formula>
    </cfRule>
    <cfRule type="expression" dxfId="557" priority="849" stopIfTrue="1">
      <formula>(#REF!=3)</formula>
    </cfRule>
  </conditionalFormatting>
  <conditionalFormatting sqref="B61:B64">
    <cfRule type="expression" dxfId="556" priority="840" stopIfTrue="1">
      <formula>(#REF!=5)</formula>
    </cfRule>
    <cfRule type="expression" dxfId="555" priority="841" stopIfTrue="1">
      <formula>(#REF!=2)</formula>
    </cfRule>
    <cfRule type="expression" dxfId="554" priority="842" stopIfTrue="1">
      <formula>(#REF!=3)</formula>
    </cfRule>
  </conditionalFormatting>
  <conditionalFormatting sqref="C76:C77">
    <cfRule type="expression" dxfId="553" priority="834" stopIfTrue="1">
      <formula>(#REF!=5)</formula>
    </cfRule>
  </conditionalFormatting>
  <conditionalFormatting sqref="B66:B69">
    <cfRule type="expression" dxfId="552" priority="831" stopIfTrue="1">
      <formula>(#REF!=5)</formula>
    </cfRule>
    <cfRule type="expression" dxfId="551" priority="832" stopIfTrue="1">
      <formula>(#REF!=2)</formula>
    </cfRule>
    <cfRule type="expression" dxfId="550" priority="833" stopIfTrue="1">
      <formula>(#REF!=3)</formula>
    </cfRule>
  </conditionalFormatting>
  <conditionalFormatting sqref="B71:B74 B76:B79">
    <cfRule type="expression" dxfId="549" priority="824" stopIfTrue="1">
      <formula>(#REF!=5)</formula>
    </cfRule>
    <cfRule type="expression" dxfId="548" priority="825" stopIfTrue="1">
      <formula>(#REF!=2)</formula>
    </cfRule>
    <cfRule type="expression" dxfId="547" priority="826" stopIfTrue="1">
      <formula>(#REF!=3)</formula>
    </cfRule>
  </conditionalFormatting>
  <conditionalFormatting sqref="C94:C95">
    <cfRule type="expression" dxfId="546" priority="815" stopIfTrue="1">
      <formula>(#REF!=5)</formula>
    </cfRule>
  </conditionalFormatting>
  <conditionalFormatting sqref="B94:B97">
    <cfRule type="expression" dxfId="545" priority="807" stopIfTrue="1">
      <formula>(#REF!=5)</formula>
    </cfRule>
    <cfRule type="expression" dxfId="544" priority="808" stopIfTrue="1">
      <formula>(#REF!=2)</formula>
    </cfRule>
    <cfRule type="expression" dxfId="543" priority="809" stopIfTrue="1">
      <formula>(#REF!=3)</formula>
    </cfRule>
  </conditionalFormatting>
  <conditionalFormatting sqref="B99:B104">
    <cfRule type="expression" dxfId="542" priority="799" stopIfTrue="1">
      <formula>(#REF!=5)</formula>
    </cfRule>
    <cfRule type="expression" dxfId="541" priority="800" stopIfTrue="1">
      <formula>(#REF!=2)</formula>
    </cfRule>
    <cfRule type="expression" dxfId="540" priority="801" stopIfTrue="1">
      <formula>(#REF!=3)</formula>
    </cfRule>
  </conditionalFormatting>
  <conditionalFormatting sqref="C99:C104 C112:C116">
    <cfRule type="expression" dxfId="539" priority="798" stopIfTrue="1">
      <formula>(#REF!=5)</formula>
    </cfRule>
  </conditionalFormatting>
  <conditionalFormatting sqref="B112:B116">
    <cfRule type="expression" dxfId="538" priority="794" stopIfTrue="1">
      <formula>(#REF!=5)</formula>
    </cfRule>
    <cfRule type="expression" dxfId="537" priority="795" stopIfTrue="1">
      <formula>(#REF!=2)</formula>
    </cfRule>
    <cfRule type="expression" dxfId="536" priority="796" stopIfTrue="1">
      <formula>(#REF!=3)</formula>
    </cfRule>
  </conditionalFormatting>
  <conditionalFormatting sqref="B127:B130">
    <cfRule type="expression" dxfId="535" priority="789" stopIfTrue="1">
      <formula>(#REF!=5)</formula>
    </cfRule>
    <cfRule type="expression" dxfId="534" priority="790" stopIfTrue="1">
      <formula>(#REF!=2)</formula>
    </cfRule>
    <cfRule type="expression" dxfId="533" priority="791" stopIfTrue="1">
      <formula>(#REF!=3)</formula>
    </cfRule>
  </conditionalFormatting>
  <conditionalFormatting sqref="C137:C139 C150 C157:C160 C162:C163 C165:C168 C152:C154">
    <cfRule type="expression" dxfId="532" priority="793" stopIfTrue="1">
      <formula>(#REF!=5)</formula>
    </cfRule>
  </conditionalFormatting>
  <conditionalFormatting sqref="B137:B139">
    <cfRule type="expression" dxfId="531" priority="784" stopIfTrue="1">
      <formula>(#REF!=5)</formula>
    </cfRule>
    <cfRule type="expression" dxfId="530" priority="785" stopIfTrue="1">
      <formula>(#REF!=2)</formula>
    </cfRule>
    <cfRule type="expression" dxfId="529" priority="786" stopIfTrue="1">
      <formula>(#REF!=3)</formula>
    </cfRule>
  </conditionalFormatting>
  <conditionalFormatting sqref="B150:B154">
    <cfRule type="expression" dxfId="528" priority="779" stopIfTrue="1">
      <formula>(#REF!=5)</formula>
    </cfRule>
    <cfRule type="expression" dxfId="527" priority="780" stopIfTrue="1">
      <formula>(#REF!=2)</formula>
    </cfRule>
    <cfRule type="expression" dxfId="526" priority="781" stopIfTrue="1">
      <formula>(#REF!=3)</formula>
    </cfRule>
  </conditionalFormatting>
  <conditionalFormatting sqref="B162:B163">
    <cfRule type="expression" dxfId="525" priority="774" stopIfTrue="1">
      <formula>(#REF!=5)</formula>
    </cfRule>
    <cfRule type="expression" dxfId="524" priority="775" stopIfTrue="1">
      <formula>(#REF!=2)</formula>
    </cfRule>
    <cfRule type="expression" dxfId="523" priority="776" stopIfTrue="1">
      <formula>(#REF!=3)</formula>
    </cfRule>
  </conditionalFormatting>
  <conditionalFormatting sqref="B267:B269 B170:B172 B175:B179 B224:B244 B340:B344">
    <cfRule type="expression" dxfId="522" priority="769" stopIfTrue="1">
      <formula>(#REF!=5)</formula>
    </cfRule>
    <cfRule type="expression" dxfId="521" priority="770" stopIfTrue="1">
      <formula>(#REF!=2)</formula>
    </cfRule>
    <cfRule type="expression" dxfId="520" priority="771" stopIfTrue="1">
      <formula>(#REF!=3)</formula>
    </cfRule>
  </conditionalFormatting>
  <conditionalFormatting sqref="C340:C344 C172 C175:C178 C224:C244 C267:C269">
    <cfRule type="expression" dxfId="519" priority="773" stopIfTrue="1">
      <formula>(#REF!=5)</formula>
    </cfRule>
  </conditionalFormatting>
  <conditionalFormatting sqref="B118:B122">
    <cfRule type="expression" dxfId="518" priority="765" stopIfTrue="1">
      <formula>(#REF!=5)</formula>
    </cfRule>
    <cfRule type="expression" dxfId="517" priority="766" stopIfTrue="1">
      <formula>(#REF!=2)</formula>
    </cfRule>
    <cfRule type="expression" dxfId="516" priority="767" stopIfTrue="1">
      <formula>(#REF!=3)</formula>
    </cfRule>
  </conditionalFormatting>
  <conditionalFormatting sqref="C340:C344 C460:C482 C484:C490 C492:C495 C497:C502 C118:C122 C141:C143 C193:C195 C224:C244 C267:C269">
    <cfRule type="expression" dxfId="515" priority="768" stopIfTrue="1">
      <formula>(#REF!=5)</formula>
    </cfRule>
  </conditionalFormatting>
  <conditionalFormatting sqref="B132:B135">
    <cfRule type="expression" dxfId="514" priority="755" stopIfTrue="1">
      <formula>(#REF!=5)</formula>
    </cfRule>
    <cfRule type="expression" dxfId="513" priority="756" stopIfTrue="1">
      <formula>(#REF!=2)</formula>
    </cfRule>
    <cfRule type="expression" dxfId="512" priority="757" stopIfTrue="1">
      <formula>(#REF!=3)</formula>
    </cfRule>
  </conditionalFormatting>
  <conditionalFormatting sqref="B267:B269 B224:B244 B340:B344">
    <cfRule type="expression" dxfId="511" priority="750" stopIfTrue="1">
      <formula>(#REF!=5)</formula>
    </cfRule>
    <cfRule type="expression" dxfId="510" priority="751" stopIfTrue="1">
      <formula>(#REF!=2)</formula>
    </cfRule>
    <cfRule type="expression" dxfId="509" priority="752" stopIfTrue="1">
      <formula>(#REF!=3)</formula>
    </cfRule>
  </conditionalFormatting>
  <conditionalFormatting sqref="B141:B143">
    <cfRule type="expression" dxfId="508" priority="745" stopIfTrue="1">
      <formula>(#REF!=5)</formula>
    </cfRule>
    <cfRule type="expression" dxfId="507" priority="746" stopIfTrue="1">
      <formula>(#REF!=2)</formula>
    </cfRule>
    <cfRule type="expression" dxfId="506" priority="747" stopIfTrue="1">
      <formula>(#REF!=3)</formula>
    </cfRule>
  </conditionalFormatting>
  <conditionalFormatting sqref="B145:B148">
    <cfRule type="expression" dxfId="505" priority="735" stopIfTrue="1">
      <formula>(#REF!=5)</formula>
    </cfRule>
    <cfRule type="expression" dxfId="504" priority="736" stopIfTrue="1">
      <formula>(#REF!=2)</formula>
    </cfRule>
    <cfRule type="expression" dxfId="503" priority="737" stopIfTrue="1">
      <formula>(#REF!=3)</formula>
    </cfRule>
  </conditionalFormatting>
  <conditionalFormatting sqref="B209:B221 B315:B317 B319:B322 B381:B385 B417:B419 B492:B495 B497:B502 B484:B490 B353:B356 B373:B374 B376:B379 B422:B430 B432:B436 B438:B441 B443:B449 B460:B482">
    <cfRule type="expression" dxfId="502" priority="717" stopIfTrue="1">
      <formula>(#REF!=5)</formula>
    </cfRule>
    <cfRule type="expression" dxfId="501" priority="718" stopIfTrue="1">
      <formula>(#REF!=2)</formula>
    </cfRule>
    <cfRule type="expression" dxfId="500" priority="719" stopIfTrue="1">
      <formula>(#REF!=3)</formula>
    </cfRule>
  </conditionalFormatting>
  <conditionalFormatting sqref="C319:C322 C353:C356 C418:C419 C422:C430 C432:C436 C438:C441 C443:C449 C175:C179 C209:C221 C523:C529 C505:C511">
    <cfRule type="expression" dxfId="499" priority="721" stopIfTrue="1">
      <formula>(#REF!=5)</formula>
    </cfRule>
  </conditionalFormatting>
  <conditionalFormatting sqref="B175:B179 B521">
    <cfRule type="expression" dxfId="498" priority="725" stopIfTrue="1">
      <formula>(#REF!=5)</formula>
    </cfRule>
    <cfRule type="expression" dxfId="497" priority="726" stopIfTrue="1">
      <formula>(#REF!=2)</formula>
    </cfRule>
    <cfRule type="expression" dxfId="496" priority="727" stopIfTrue="1">
      <formula>(#REF!=3)</formula>
    </cfRule>
  </conditionalFormatting>
  <conditionalFormatting sqref="B193:B195">
    <cfRule type="expression" dxfId="495" priority="722" stopIfTrue="1">
      <formula>(#REF!=5)</formula>
    </cfRule>
    <cfRule type="expression" dxfId="494" priority="723" stopIfTrue="1">
      <formula>(#REF!=2)</formula>
    </cfRule>
    <cfRule type="expression" dxfId="493" priority="724" stopIfTrue="1">
      <formula>(#REF!=3)</formula>
    </cfRule>
  </conditionalFormatting>
  <conditionalFormatting sqref="B157:B160">
    <cfRule type="expression" dxfId="492" priority="710" stopIfTrue="1">
      <formula>(#REF!=5)</formula>
    </cfRule>
    <cfRule type="expression" dxfId="491" priority="711" stopIfTrue="1">
      <formula>(#REF!=2)</formula>
    </cfRule>
    <cfRule type="expression" dxfId="490" priority="712" stopIfTrue="1">
      <formula>(#REF!=3)</formula>
    </cfRule>
  </conditionalFormatting>
  <conditionalFormatting sqref="B505:B511 B523:B529">
    <cfRule type="expression" dxfId="489" priority="682" stopIfTrue="1">
      <formula>(#REF!=5)</formula>
    </cfRule>
    <cfRule type="expression" dxfId="488" priority="683" stopIfTrue="1">
      <formula>(#REF!=2)</formula>
    </cfRule>
    <cfRule type="expression" dxfId="487" priority="684" stopIfTrue="1">
      <formula>(#REF!=3)</formula>
    </cfRule>
  </conditionalFormatting>
  <conditionalFormatting sqref="B181:B185 B187:B191 B513:B519">
    <cfRule type="expression" dxfId="486" priority="687" stopIfTrue="1">
      <formula>(#REF!=5)</formula>
    </cfRule>
    <cfRule type="expression" dxfId="485" priority="688" stopIfTrue="1">
      <formula>(#REF!=2)</formula>
    </cfRule>
    <cfRule type="expression" dxfId="484" priority="689" stopIfTrue="1">
      <formula>(#REF!=3)</formula>
    </cfRule>
  </conditionalFormatting>
  <conditionalFormatting sqref="C315:C317 C387:C392 C414:C417 C181:C185 C187:C191 C197:C199 C201:C203 C205:C207 C246:C251 C253:C258 C260:C265 C376:C379 C381:C385 C451:C457 C271:C273 C275:C277 C279:C281 C283:C285 C287:C289 C291:C296 C298:C303 C305:C307 C324:C338 C346:C350 C358:C361 C363:C367 C369:C374 C513:C519 C309">
    <cfRule type="expression" dxfId="483" priority="691" stopIfTrue="1">
      <formula>(#REF!=5)</formula>
    </cfRule>
  </conditionalFormatting>
  <conditionalFormatting sqref="C182:C185">
    <cfRule type="expression" dxfId="482" priority="677" stopIfTrue="1">
      <formula>(#REF!=5)</formula>
    </cfRule>
  </conditionalFormatting>
  <conditionalFormatting sqref="C188:C191">
    <cfRule type="expression" dxfId="481" priority="667" stopIfTrue="1">
      <formula>(#REF!=5)</formula>
    </cfRule>
  </conditionalFormatting>
  <conditionalFormatting sqref="B197:B199">
    <cfRule type="expression" dxfId="480" priority="648" stopIfTrue="1">
      <formula>(#REF!=5)</formula>
    </cfRule>
    <cfRule type="expression" dxfId="479" priority="649" stopIfTrue="1">
      <formula>(#REF!=2)</formula>
    </cfRule>
    <cfRule type="expression" dxfId="478" priority="650" stopIfTrue="1">
      <formula>(#REF!=3)</formula>
    </cfRule>
  </conditionalFormatting>
  <conditionalFormatting sqref="B201:B203">
    <cfRule type="expression" dxfId="477" priority="638" stopIfTrue="1">
      <formula>(#REF!=5)</formula>
    </cfRule>
    <cfRule type="expression" dxfId="476" priority="639" stopIfTrue="1">
      <formula>(#REF!=2)</formula>
    </cfRule>
    <cfRule type="expression" dxfId="475" priority="640" stopIfTrue="1">
      <formula>(#REF!=3)</formula>
    </cfRule>
  </conditionalFormatting>
  <conditionalFormatting sqref="B205:B207">
    <cfRule type="expression" dxfId="474" priority="628" stopIfTrue="1">
      <formula>(#REF!=5)</formula>
    </cfRule>
    <cfRule type="expression" dxfId="473" priority="629" stopIfTrue="1">
      <formula>(#REF!=2)</formula>
    </cfRule>
    <cfRule type="expression" dxfId="472" priority="630" stopIfTrue="1">
      <formula>(#REF!=3)</formula>
    </cfRule>
  </conditionalFormatting>
  <conditionalFormatting sqref="B246:B251">
    <cfRule type="expression" dxfId="471" priority="573" stopIfTrue="1">
      <formula>(#REF!=5)</formula>
    </cfRule>
    <cfRule type="expression" dxfId="470" priority="574" stopIfTrue="1">
      <formula>(#REF!=2)</formula>
    </cfRule>
    <cfRule type="expression" dxfId="469" priority="575" stopIfTrue="1">
      <formula>(#REF!=3)</formula>
    </cfRule>
  </conditionalFormatting>
  <conditionalFormatting sqref="B246:B251">
    <cfRule type="expression" dxfId="468" priority="568" stopIfTrue="1">
      <formula>(#REF!=5)</formula>
    </cfRule>
    <cfRule type="expression" dxfId="467" priority="569" stopIfTrue="1">
      <formula>(#REF!=2)</formula>
    </cfRule>
    <cfRule type="expression" dxfId="466" priority="570" stopIfTrue="1">
      <formula>(#REF!=3)</formula>
    </cfRule>
  </conditionalFormatting>
  <conditionalFormatting sqref="B253:B258">
    <cfRule type="expression" dxfId="465" priority="549" stopIfTrue="1">
      <formula>(#REF!=5)</formula>
    </cfRule>
    <cfRule type="expression" dxfId="464" priority="550" stopIfTrue="1">
      <formula>(#REF!=2)</formula>
    </cfRule>
    <cfRule type="expression" dxfId="463" priority="551" stopIfTrue="1">
      <formula>(#REF!=3)</formula>
    </cfRule>
  </conditionalFormatting>
  <conditionalFormatting sqref="B253:B258">
    <cfRule type="expression" dxfId="462" priority="544" stopIfTrue="1">
      <formula>(#REF!=5)</formula>
    </cfRule>
    <cfRule type="expression" dxfId="461" priority="545" stopIfTrue="1">
      <formula>(#REF!=2)</formula>
    </cfRule>
    <cfRule type="expression" dxfId="460" priority="546" stopIfTrue="1">
      <formula>(#REF!=3)</formula>
    </cfRule>
  </conditionalFormatting>
  <conditionalFormatting sqref="B260:B265">
    <cfRule type="expression" dxfId="459" priority="529" stopIfTrue="1">
      <formula>(#REF!=5)</formula>
    </cfRule>
    <cfRule type="expression" dxfId="458" priority="530" stopIfTrue="1">
      <formula>(#REF!=2)</formula>
    </cfRule>
    <cfRule type="expression" dxfId="457" priority="531" stopIfTrue="1">
      <formula>(#REF!=3)</formula>
    </cfRule>
  </conditionalFormatting>
  <conditionalFormatting sqref="B260:B265">
    <cfRule type="expression" dxfId="456" priority="524" stopIfTrue="1">
      <formula>(#REF!=5)</formula>
    </cfRule>
    <cfRule type="expression" dxfId="455" priority="525" stopIfTrue="1">
      <formula>(#REF!=2)</formula>
    </cfRule>
    <cfRule type="expression" dxfId="454" priority="526" stopIfTrue="1">
      <formula>(#REF!=3)</formula>
    </cfRule>
  </conditionalFormatting>
  <conditionalFormatting sqref="B271:B273">
    <cfRule type="expression" dxfId="453" priority="499" stopIfTrue="1">
      <formula>(#REF!=5)</formula>
    </cfRule>
    <cfRule type="expression" dxfId="452" priority="500" stopIfTrue="1">
      <formula>(#REF!=2)</formula>
    </cfRule>
    <cfRule type="expression" dxfId="451" priority="501" stopIfTrue="1">
      <formula>(#REF!=3)</formula>
    </cfRule>
  </conditionalFormatting>
  <conditionalFormatting sqref="B271:B273">
    <cfRule type="expression" dxfId="450" priority="494" stopIfTrue="1">
      <formula>(#REF!=5)</formula>
    </cfRule>
    <cfRule type="expression" dxfId="449" priority="495" stopIfTrue="1">
      <formula>(#REF!=2)</formula>
    </cfRule>
    <cfRule type="expression" dxfId="448" priority="496" stopIfTrue="1">
      <formula>(#REF!=3)</formula>
    </cfRule>
  </conditionalFormatting>
  <conditionalFormatting sqref="B275:B277">
    <cfRule type="expression" dxfId="447" priority="479" stopIfTrue="1">
      <formula>(#REF!=5)</formula>
    </cfRule>
    <cfRule type="expression" dxfId="446" priority="480" stopIfTrue="1">
      <formula>(#REF!=2)</formula>
    </cfRule>
    <cfRule type="expression" dxfId="445" priority="481" stopIfTrue="1">
      <formula>(#REF!=3)</formula>
    </cfRule>
  </conditionalFormatting>
  <conditionalFormatting sqref="B275:B277">
    <cfRule type="expression" dxfId="444" priority="474" stopIfTrue="1">
      <formula>(#REF!=5)</formula>
    </cfRule>
    <cfRule type="expression" dxfId="443" priority="475" stopIfTrue="1">
      <formula>(#REF!=2)</formula>
    </cfRule>
    <cfRule type="expression" dxfId="442" priority="476" stopIfTrue="1">
      <formula>(#REF!=3)</formula>
    </cfRule>
  </conditionalFormatting>
  <conditionalFormatting sqref="B279:B281">
    <cfRule type="expression" dxfId="441" priority="459" stopIfTrue="1">
      <formula>(#REF!=5)</formula>
    </cfRule>
    <cfRule type="expression" dxfId="440" priority="460" stopIfTrue="1">
      <formula>(#REF!=2)</formula>
    </cfRule>
    <cfRule type="expression" dxfId="439" priority="461" stopIfTrue="1">
      <formula>(#REF!=3)</formula>
    </cfRule>
  </conditionalFormatting>
  <conditionalFormatting sqref="B279:B281">
    <cfRule type="expression" dxfId="438" priority="454" stopIfTrue="1">
      <formula>(#REF!=5)</formula>
    </cfRule>
    <cfRule type="expression" dxfId="437" priority="455" stopIfTrue="1">
      <formula>(#REF!=2)</formula>
    </cfRule>
    <cfRule type="expression" dxfId="436" priority="456" stopIfTrue="1">
      <formula>(#REF!=3)</formula>
    </cfRule>
  </conditionalFormatting>
  <conditionalFormatting sqref="B283:B285">
    <cfRule type="expression" dxfId="435" priority="439" stopIfTrue="1">
      <formula>(#REF!=5)</formula>
    </cfRule>
    <cfRule type="expression" dxfId="434" priority="440" stopIfTrue="1">
      <formula>(#REF!=2)</formula>
    </cfRule>
    <cfRule type="expression" dxfId="433" priority="441" stopIfTrue="1">
      <formula>(#REF!=3)</formula>
    </cfRule>
  </conditionalFormatting>
  <conditionalFormatting sqref="B283:B285">
    <cfRule type="expression" dxfId="432" priority="434" stopIfTrue="1">
      <formula>(#REF!=5)</formula>
    </cfRule>
    <cfRule type="expression" dxfId="431" priority="435" stopIfTrue="1">
      <formula>(#REF!=2)</formula>
    </cfRule>
    <cfRule type="expression" dxfId="430" priority="436" stopIfTrue="1">
      <formula>(#REF!=3)</formula>
    </cfRule>
  </conditionalFormatting>
  <conditionalFormatting sqref="B287:B289 B324:B338">
    <cfRule type="expression" dxfId="429" priority="419" stopIfTrue="1">
      <formula>(#REF!=5)</formula>
    </cfRule>
    <cfRule type="expression" dxfId="428" priority="420" stopIfTrue="1">
      <formula>(#REF!=2)</formula>
    </cfRule>
    <cfRule type="expression" dxfId="427" priority="421" stopIfTrue="1">
      <formula>(#REF!=3)</formula>
    </cfRule>
  </conditionalFormatting>
  <conditionalFormatting sqref="B287:B289">
    <cfRule type="expression" dxfId="426" priority="414" stopIfTrue="1">
      <formula>(#REF!=5)</formula>
    </cfRule>
    <cfRule type="expression" dxfId="425" priority="415" stopIfTrue="1">
      <formula>(#REF!=2)</formula>
    </cfRule>
    <cfRule type="expression" dxfId="424" priority="416" stopIfTrue="1">
      <formula>(#REF!=3)</formula>
    </cfRule>
  </conditionalFormatting>
  <conditionalFormatting sqref="B291:B296">
    <cfRule type="expression" dxfId="423" priority="399" stopIfTrue="1">
      <formula>(#REF!=5)</formula>
    </cfRule>
    <cfRule type="expression" dxfId="422" priority="400" stopIfTrue="1">
      <formula>(#REF!=2)</formula>
    </cfRule>
    <cfRule type="expression" dxfId="421" priority="401" stopIfTrue="1">
      <formula>(#REF!=3)</formula>
    </cfRule>
  </conditionalFormatting>
  <conditionalFormatting sqref="B291:B296">
    <cfRule type="expression" dxfId="420" priority="394" stopIfTrue="1">
      <formula>(#REF!=5)</formula>
    </cfRule>
    <cfRule type="expression" dxfId="419" priority="395" stopIfTrue="1">
      <formula>(#REF!=2)</formula>
    </cfRule>
    <cfRule type="expression" dxfId="418" priority="396" stopIfTrue="1">
      <formula>(#REF!=3)</formula>
    </cfRule>
  </conditionalFormatting>
  <conditionalFormatting sqref="B298:B303">
    <cfRule type="expression" dxfId="417" priority="379" stopIfTrue="1">
      <formula>(#REF!=5)</formula>
    </cfRule>
    <cfRule type="expression" dxfId="416" priority="380" stopIfTrue="1">
      <formula>(#REF!=2)</formula>
    </cfRule>
    <cfRule type="expression" dxfId="415" priority="381" stopIfTrue="1">
      <formula>(#REF!=3)</formula>
    </cfRule>
  </conditionalFormatting>
  <conditionalFormatting sqref="B298:B303">
    <cfRule type="expression" dxfId="414" priority="374" stopIfTrue="1">
      <formula>(#REF!=5)</formula>
    </cfRule>
    <cfRule type="expression" dxfId="413" priority="375" stopIfTrue="1">
      <formula>(#REF!=2)</formula>
    </cfRule>
    <cfRule type="expression" dxfId="412" priority="376" stopIfTrue="1">
      <formula>(#REF!=3)</formula>
    </cfRule>
  </conditionalFormatting>
  <conditionalFormatting sqref="B305:B307">
    <cfRule type="expression" dxfId="411" priority="359" stopIfTrue="1">
      <formula>(#REF!=5)</formula>
    </cfRule>
    <cfRule type="expression" dxfId="410" priority="360" stopIfTrue="1">
      <formula>(#REF!=2)</formula>
    </cfRule>
    <cfRule type="expression" dxfId="409" priority="361" stopIfTrue="1">
      <formula>(#REF!=3)</formula>
    </cfRule>
  </conditionalFormatting>
  <conditionalFormatting sqref="B305:B307">
    <cfRule type="expression" dxfId="408" priority="354" stopIfTrue="1">
      <formula>(#REF!=5)</formula>
    </cfRule>
    <cfRule type="expression" dxfId="407" priority="355" stopIfTrue="1">
      <formula>(#REF!=2)</formula>
    </cfRule>
    <cfRule type="expression" dxfId="406" priority="356" stopIfTrue="1">
      <formula>(#REF!=3)</formula>
    </cfRule>
  </conditionalFormatting>
  <conditionalFormatting sqref="B309:B311">
    <cfRule type="expression" dxfId="405" priority="339" stopIfTrue="1">
      <formula>(#REF!=5)</formula>
    </cfRule>
    <cfRule type="expression" dxfId="404" priority="340" stopIfTrue="1">
      <formula>(#REF!=2)</formula>
    </cfRule>
    <cfRule type="expression" dxfId="403" priority="341" stopIfTrue="1">
      <formula>(#REF!=3)</formula>
    </cfRule>
  </conditionalFormatting>
  <conditionalFormatting sqref="C310:C311">
    <cfRule type="expression" dxfId="402" priority="343" stopIfTrue="1">
      <formula>(#REF!=5)</formula>
    </cfRule>
  </conditionalFormatting>
  <conditionalFormatting sqref="B309:B311">
    <cfRule type="expression" dxfId="401" priority="334" stopIfTrue="1">
      <formula>(#REF!=5)</formula>
    </cfRule>
    <cfRule type="expression" dxfId="400" priority="335" stopIfTrue="1">
      <formula>(#REF!=2)</formula>
    </cfRule>
    <cfRule type="expression" dxfId="399" priority="336" stopIfTrue="1">
      <formula>(#REF!=3)</formula>
    </cfRule>
  </conditionalFormatting>
  <conditionalFormatting sqref="C310:C311">
    <cfRule type="expression" dxfId="398" priority="338" stopIfTrue="1">
      <formula>(#REF!=5)</formula>
    </cfRule>
  </conditionalFormatting>
  <conditionalFormatting sqref="B312:B313">
    <cfRule type="expression" dxfId="397" priority="319" stopIfTrue="1">
      <formula>(#REF!=5)</formula>
    </cfRule>
    <cfRule type="expression" dxfId="396" priority="320" stopIfTrue="1">
      <formula>(#REF!=2)</formula>
    </cfRule>
    <cfRule type="expression" dxfId="395" priority="321" stopIfTrue="1">
      <formula>(#REF!=3)</formula>
    </cfRule>
  </conditionalFormatting>
  <conditionalFormatting sqref="C312:C313">
    <cfRule type="expression" dxfId="394" priority="322" stopIfTrue="1">
      <formula>(#REF!=5)</formula>
    </cfRule>
  </conditionalFormatting>
  <conditionalFormatting sqref="B312:B313">
    <cfRule type="expression" dxfId="393" priority="315" stopIfTrue="1">
      <formula>(#REF!=5)</formula>
    </cfRule>
    <cfRule type="expression" dxfId="392" priority="316" stopIfTrue="1">
      <formula>(#REF!=2)</formula>
    </cfRule>
    <cfRule type="expression" dxfId="391" priority="317" stopIfTrue="1">
      <formula>(#REF!=3)</formula>
    </cfRule>
  </conditionalFormatting>
  <conditionalFormatting sqref="C312:C313">
    <cfRule type="expression" dxfId="390" priority="318" stopIfTrue="1">
      <formula>(#REF!=5)</formula>
    </cfRule>
  </conditionalFormatting>
  <conditionalFormatting sqref="B346:B350">
    <cfRule type="expression" dxfId="389" priority="310" stopIfTrue="1">
      <formula>(#REF!=5)</formula>
    </cfRule>
    <cfRule type="expression" dxfId="388" priority="311" stopIfTrue="1">
      <formula>(#REF!=2)</formula>
    </cfRule>
    <cfRule type="expression" dxfId="387" priority="312" stopIfTrue="1">
      <formula>(#REF!=3)</formula>
    </cfRule>
  </conditionalFormatting>
  <conditionalFormatting sqref="B346:B350">
    <cfRule type="expression" dxfId="386" priority="273" stopIfTrue="1">
      <formula>(#REF!=5)</formula>
    </cfRule>
    <cfRule type="expression" dxfId="385" priority="274" stopIfTrue="1">
      <formula>(#REF!=2)</formula>
    </cfRule>
    <cfRule type="expression" dxfId="384" priority="275" stopIfTrue="1">
      <formula>(#REF!=3)</formula>
    </cfRule>
  </conditionalFormatting>
  <conditionalFormatting sqref="B358:B361">
    <cfRule type="expression" dxfId="383" priority="264" stopIfTrue="1">
      <formula>(#REF!=5)</formula>
    </cfRule>
    <cfRule type="expression" dxfId="382" priority="265" stopIfTrue="1">
      <formula>(#REF!=2)</formula>
    </cfRule>
    <cfRule type="expression" dxfId="381" priority="266" stopIfTrue="1">
      <formula>(#REF!=3)</formula>
    </cfRule>
  </conditionalFormatting>
  <conditionalFormatting sqref="B363:B367">
    <cfRule type="expression" dxfId="380" priority="259" stopIfTrue="1">
      <formula>(#REF!=5)</formula>
    </cfRule>
    <cfRule type="expression" dxfId="379" priority="260" stopIfTrue="1">
      <formula>(#REF!=2)</formula>
    </cfRule>
    <cfRule type="expression" dxfId="378" priority="261" stopIfTrue="1">
      <formula>(#REF!=3)</formula>
    </cfRule>
  </conditionalFormatting>
  <conditionalFormatting sqref="B369:B372">
    <cfRule type="expression" dxfId="377" priority="254" stopIfTrue="1">
      <formula>(#REF!=5)</formula>
    </cfRule>
    <cfRule type="expression" dxfId="376" priority="255" stopIfTrue="1">
      <formula>(#REF!=2)</formula>
    </cfRule>
    <cfRule type="expression" dxfId="375" priority="256" stopIfTrue="1">
      <formula>(#REF!=3)</formula>
    </cfRule>
  </conditionalFormatting>
  <conditionalFormatting sqref="B387:B389">
    <cfRule type="expression" dxfId="374" priority="240" stopIfTrue="1">
      <formula>(#REF!=5)</formula>
    </cfRule>
    <cfRule type="expression" dxfId="373" priority="241" stopIfTrue="1">
      <formula>(#REF!=2)</formula>
    </cfRule>
    <cfRule type="expression" dxfId="372" priority="242" stopIfTrue="1">
      <formula>(#REF!=3)</formula>
    </cfRule>
  </conditionalFormatting>
  <conditionalFormatting sqref="B387:B389">
    <cfRule type="expression" dxfId="371" priority="235" stopIfTrue="1">
      <formula>(#REF!=5)</formula>
    </cfRule>
    <cfRule type="expression" dxfId="370" priority="236" stopIfTrue="1">
      <formula>(#REF!=2)</formula>
    </cfRule>
    <cfRule type="expression" dxfId="369" priority="237" stopIfTrue="1">
      <formula>(#REF!=3)</formula>
    </cfRule>
  </conditionalFormatting>
  <conditionalFormatting sqref="B390:B392">
    <cfRule type="expression" dxfId="368" priority="230" stopIfTrue="1">
      <formula>(#REF!=5)</formula>
    </cfRule>
    <cfRule type="expression" dxfId="367" priority="231" stopIfTrue="1">
      <formula>(#REF!=2)</formula>
    </cfRule>
    <cfRule type="expression" dxfId="366" priority="232" stopIfTrue="1">
      <formula>(#REF!=3)</formula>
    </cfRule>
  </conditionalFormatting>
  <conditionalFormatting sqref="B390:B392">
    <cfRule type="expression" dxfId="365" priority="225" stopIfTrue="1">
      <formula>(#REF!=5)</formula>
    </cfRule>
    <cfRule type="expression" dxfId="364" priority="226" stopIfTrue="1">
      <formula>(#REF!=2)</formula>
    </cfRule>
    <cfRule type="expression" dxfId="363" priority="227" stopIfTrue="1">
      <formula>(#REF!=3)</formula>
    </cfRule>
  </conditionalFormatting>
  <conditionalFormatting sqref="C390:C404">
    <cfRule type="expression" dxfId="362" priority="229" stopIfTrue="1">
      <formula>(#REF!=5)</formula>
    </cfRule>
  </conditionalFormatting>
  <conditionalFormatting sqref="B393:B395 B451:B457">
    <cfRule type="expression" dxfId="361" priority="220" stopIfTrue="1">
      <formula>(#REF!=5)</formula>
    </cfRule>
    <cfRule type="expression" dxfId="360" priority="221" stopIfTrue="1">
      <formula>(#REF!=2)</formula>
    </cfRule>
    <cfRule type="expression" dxfId="359" priority="222" stopIfTrue="1">
      <formula>(#REF!=3)</formula>
    </cfRule>
  </conditionalFormatting>
  <conditionalFormatting sqref="B393:B395">
    <cfRule type="expression" dxfId="358" priority="215" stopIfTrue="1">
      <formula>(#REF!=5)</formula>
    </cfRule>
    <cfRule type="expression" dxfId="357" priority="216" stopIfTrue="1">
      <formula>(#REF!=2)</formula>
    </cfRule>
    <cfRule type="expression" dxfId="356" priority="217" stopIfTrue="1">
      <formula>(#REF!=3)</formula>
    </cfRule>
  </conditionalFormatting>
  <conditionalFormatting sqref="B396:B398">
    <cfRule type="expression" dxfId="355" priority="210" stopIfTrue="1">
      <formula>(#REF!=5)</formula>
    </cfRule>
    <cfRule type="expression" dxfId="354" priority="211" stopIfTrue="1">
      <formula>(#REF!=2)</formula>
    </cfRule>
    <cfRule type="expression" dxfId="353" priority="212" stopIfTrue="1">
      <formula>(#REF!=3)</formula>
    </cfRule>
  </conditionalFormatting>
  <conditionalFormatting sqref="B396:B398">
    <cfRule type="expression" dxfId="352" priority="205" stopIfTrue="1">
      <formula>(#REF!=5)</formula>
    </cfRule>
    <cfRule type="expression" dxfId="351" priority="206" stopIfTrue="1">
      <formula>(#REF!=2)</formula>
    </cfRule>
    <cfRule type="expression" dxfId="350" priority="207" stopIfTrue="1">
      <formula>(#REF!=3)</formula>
    </cfRule>
  </conditionalFormatting>
  <conditionalFormatting sqref="B399:B401">
    <cfRule type="expression" dxfId="349" priority="200" stopIfTrue="1">
      <formula>(#REF!=5)</formula>
    </cfRule>
    <cfRule type="expression" dxfId="348" priority="201" stopIfTrue="1">
      <formula>(#REF!=2)</formula>
    </cfRule>
    <cfRule type="expression" dxfId="347" priority="202" stopIfTrue="1">
      <formula>(#REF!=3)</formula>
    </cfRule>
  </conditionalFormatting>
  <conditionalFormatting sqref="B399:B401">
    <cfRule type="expression" dxfId="346" priority="195" stopIfTrue="1">
      <formula>(#REF!=5)</formula>
    </cfRule>
    <cfRule type="expression" dxfId="345" priority="196" stopIfTrue="1">
      <formula>(#REF!=2)</formula>
    </cfRule>
    <cfRule type="expression" dxfId="344" priority="197" stopIfTrue="1">
      <formula>(#REF!=3)</formula>
    </cfRule>
  </conditionalFormatting>
  <conditionalFormatting sqref="B402:B404">
    <cfRule type="expression" dxfId="343" priority="190" stopIfTrue="1">
      <formula>(#REF!=5)</formula>
    </cfRule>
    <cfRule type="expression" dxfId="342" priority="191" stopIfTrue="1">
      <formula>(#REF!=2)</formula>
    </cfRule>
    <cfRule type="expression" dxfId="341" priority="192" stopIfTrue="1">
      <formula>(#REF!=3)</formula>
    </cfRule>
  </conditionalFormatting>
  <conditionalFormatting sqref="B402:B404">
    <cfRule type="expression" dxfId="340" priority="185" stopIfTrue="1">
      <formula>(#REF!=5)</formula>
    </cfRule>
    <cfRule type="expression" dxfId="339" priority="186" stopIfTrue="1">
      <formula>(#REF!=2)</formula>
    </cfRule>
    <cfRule type="expression" dxfId="338" priority="187" stopIfTrue="1">
      <formula>(#REF!=3)</formula>
    </cfRule>
  </conditionalFormatting>
  <conditionalFormatting sqref="C402:C417">
    <cfRule type="expression" dxfId="337" priority="189" stopIfTrue="1">
      <formula>(#REF!=5)</formula>
    </cfRule>
  </conditionalFormatting>
  <conditionalFormatting sqref="B405:B407">
    <cfRule type="expression" dxfId="336" priority="180" stopIfTrue="1">
      <formula>(#REF!=5)</formula>
    </cfRule>
    <cfRule type="expression" dxfId="335" priority="181" stopIfTrue="1">
      <formula>(#REF!=2)</formula>
    </cfRule>
    <cfRule type="expression" dxfId="334" priority="182" stopIfTrue="1">
      <formula>(#REF!=3)</formula>
    </cfRule>
  </conditionalFormatting>
  <conditionalFormatting sqref="B405:B407">
    <cfRule type="expression" dxfId="333" priority="175" stopIfTrue="1">
      <formula>(#REF!=5)</formula>
    </cfRule>
    <cfRule type="expression" dxfId="332" priority="176" stopIfTrue="1">
      <formula>(#REF!=2)</formula>
    </cfRule>
    <cfRule type="expression" dxfId="331" priority="177" stopIfTrue="1">
      <formula>(#REF!=3)</formula>
    </cfRule>
  </conditionalFormatting>
  <conditionalFormatting sqref="B408:B410">
    <cfRule type="expression" dxfId="330" priority="171" stopIfTrue="1">
      <formula>(#REF!=5)</formula>
    </cfRule>
    <cfRule type="expression" dxfId="329" priority="172" stopIfTrue="1">
      <formula>(#REF!=2)</formula>
    </cfRule>
    <cfRule type="expression" dxfId="328" priority="173" stopIfTrue="1">
      <formula>(#REF!=3)</formula>
    </cfRule>
  </conditionalFormatting>
  <conditionalFormatting sqref="B408:B410">
    <cfRule type="expression" dxfId="327" priority="167" stopIfTrue="1">
      <formula>(#REF!=5)</formula>
    </cfRule>
    <cfRule type="expression" dxfId="326" priority="168" stopIfTrue="1">
      <formula>(#REF!=2)</formula>
    </cfRule>
    <cfRule type="expression" dxfId="325" priority="169" stopIfTrue="1">
      <formula>(#REF!=3)</formula>
    </cfRule>
  </conditionalFormatting>
  <conditionalFormatting sqref="B411:B413">
    <cfRule type="expression" dxfId="324" priority="163" stopIfTrue="1">
      <formula>(#REF!=5)</formula>
    </cfRule>
    <cfRule type="expression" dxfId="323" priority="164" stopIfTrue="1">
      <formula>(#REF!=2)</formula>
    </cfRule>
    <cfRule type="expression" dxfId="322" priority="165" stopIfTrue="1">
      <formula>(#REF!=3)</formula>
    </cfRule>
  </conditionalFormatting>
  <conditionalFormatting sqref="B411:B413">
    <cfRule type="expression" dxfId="321" priority="159" stopIfTrue="1">
      <formula>(#REF!=5)</formula>
    </cfRule>
    <cfRule type="expression" dxfId="320" priority="160" stopIfTrue="1">
      <formula>(#REF!=2)</formula>
    </cfRule>
    <cfRule type="expression" dxfId="319" priority="161" stopIfTrue="1">
      <formula>(#REF!=3)</formula>
    </cfRule>
  </conditionalFormatting>
  <conditionalFormatting sqref="B414:B416">
    <cfRule type="expression" dxfId="318" priority="155" stopIfTrue="1">
      <formula>(#REF!=5)</formula>
    </cfRule>
    <cfRule type="expression" dxfId="317" priority="156" stopIfTrue="1">
      <formula>(#REF!=2)</formula>
    </cfRule>
    <cfRule type="expression" dxfId="316" priority="157" stopIfTrue="1">
      <formula>(#REF!=3)</formula>
    </cfRule>
  </conditionalFormatting>
  <conditionalFormatting sqref="B414:B416">
    <cfRule type="expression" dxfId="315" priority="151" stopIfTrue="1">
      <formula>(#REF!=5)</formula>
    </cfRule>
    <cfRule type="expression" dxfId="314" priority="152" stopIfTrue="1">
      <formula>(#REF!=2)</formula>
    </cfRule>
    <cfRule type="expression" dxfId="313" priority="153" stopIfTrue="1">
      <formula>(#REF!=3)</formula>
    </cfRule>
  </conditionalFormatting>
  <conditionalFormatting sqref="A14">
    <cfRule type="expression" dxfId="312" priority="69" stopIfTrue="1">
      <formula>(#REF!=5)</formula>
    </cfRule>
    <cfRule type="expression" dxfId="311" priority="70" stopIfTrue="1">
      <formula>(#REF!=2)</formula>
    </cfRule>
    <cfRule type="expression" dxfId="310" priority="71" stopIfTrue="1">
      <formula>(#REF!=3)</formula>
    </cfRule>
  </conditionalFormatting>
  <conditionalFormatting sqref="A8">
    <cfRule type="expression" dxfId="309" priority="12" stopIfTrue="1">
      <formula>(#REF!=5)</formula>
    </cfRule>
    <cfRule type="expression" dxfId="308" priority="13" stopIfTrue="1">
      <formula>(#REF!=2)</formula>
    </cfRule>
    <cfRule type="expression" dxfId="307" priority="14" stopIfTrue="1">
      <formula>(#REF!=3)</formula>
    </cfRule>
  </conditionalFormatting>
  <conditionalFormatting sqref="C66:C69">
    <cfRule type="expression" dxfId="306" priority="11" stopIfTrue="1">
      <formula>(#REF!=5)</formula>
    </cfRule>
  </conditionalFormatting>
  <conditionalFormatting sqref="C71:C74">
    <cfRule type="expression" dxfId="305" priority="10" stopIfTrue="1">
      <formula>(#REF!=5)</formula>
    </cfRule>
  </conditionalFormatting>
  <conditionalFormatting sqref="C78:C79">
    <cfRule type="expression" dxfId="304" priority="9" stopIfTrue="1">
      <formula>(#REF!=5)</formula>
    </cfRule>
  </conditionalFormatting>
  <conditionalFormatting sqref="C96:C97">
    <cfRule type="expression" dxfId="303" priority="8" stopIfTrue="1">
      <formula>(#REF!=5)</formula>
    </cfRule>
  </conditionalFormatting>
  <conditionalFormatting sqref="C90:C92">
    <cfRule type="expression" dxfId="302" priority="7" stopIfTrue="1">
      <formula>(#REF!=5)</formula>
    </cfRule>
  </conditionalFormatting>
  <conditionalFormatting sqref="C127:C130">
    <cfRule type="expression" dxfId="301" priority="6" stopIfTrue="1">
      <formula>(#REF!=5)</formula>
    </cfRule>
  </conditionalFormatting>
  <conditionalFormatting sqref="C132:C135">
    <cfRule type="expression" dxfId="300" priority="5" stopIfTrue="1">
      <formula>(#REF!=5)</formula>
    </cfRule>
  </conditionalFormatting>
  <conditionalFormatting sqref="C145:C148">
    <cfRule type="expression" dxfId="299" priority="4" stopIfTrue="1">
      <formula>(#REF!=5)</formula>
    </cfRule>
  </conditionalFormatting>
  <conditionalFormatting sqref="C151">
    <cfRule type="expression" dxfId="298" priority="3" stopIfTrue="1">
      <formula>(#REF!=5)</formula>
    </cfRule>
  </conditionalFormatting>
  <conditionalFormatting sqref="C170:C171">
    <cfRule type="expression" dxfId="297" priority="2" stopIfTrue="1">
      <formula>(#REF!=5)</formula>
    </cfRule>
  </conditionalFormatting>
  <conditionalFormatting sqref="C521">
    <cfRule type="expression" dxfId="296" priority="1" stopIfTrue="1">
      <formula>(#REF!=5)</formula>
    </cfRule>
  </conditionalFormatting>
  <pageMargins left="0.23622047244094491" right="0.15748031496062992" top="0.59055118110236227" bottom="0.59055118110236227" header="0.31496062992125984" footer="0.23622047244094491"/>
  <pageSetup paperSize="9" scale="89" fitToHeight="0" orientation="portrait" r:id="rId1"/>
  <headerFooter>
    <oddHeader>&amp;L&amp;"-,Gras"&amp;K09-021USID de SAINT-MAIXENT&amp;R&amp;"-,Gras"&amp;K09-021PROJET 20/031_VRD</oddHeader>
    <oddFooter>&amp;L&amp;"-,Gras"&amp;K09-024BPU_VRD&amp;R&amp;"-,Gras"&amp;K09-024Page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620"/>
  <sheetViews>
    <sheetView tabSelected="1" topLeftCell="A91" zoomScale="120" zoomScaleNormal="120" zoomScaleSheetLayoutView="120" workbookViewId="0">
      <selection activeCell="A99" sqref="A99"/>
    </sheetView>
  </sheetViews>
  <sheetFormatPr baseColWidth="10" defaultRowHeight="14.5"/>
  <cols>
    <col min="2" max="2" width="74.26953125" customWidth="1"/>
    <col min="3" max="3" width="7.26953125" customWidth="1"/>
    <col min="4" max="4" width="18.1796875" style="62" customWidth="1"/>
    <col min="5" max="5" width="19.26953125" style="15" customWidth="1"/>
    <col min="6" max="6" width="19.453125" customWidth="1"/>
    <col min="7" max="7" width="14.453125" style="7" customWidth="1"/>
    <col min="8" max="8" width="18.1796875" customWidth="1"/>
    <col min="9" max="9" width="22.54296875" customWidth="1"/>
  </cols>
  <sheetData>
    <row r="1" spans="1:9" ht="63" customHeight="1" thickBot="1">
      <c r="A1" s="182" t="s">
        <v>981</v>
      </c>
      <c r="B1" s="183"/>
      <c r="C1" s="183"/>
      <c r="D1" s="183"/>
      <c r="E1" s="183"/>
      <c r="F1" s="184"/>
      <c r="G1"/>
    </row>
    <row r="2" spans="1:9" ht="30" customHeight="1">
      <c r="A2" s="9"/>
      <c r="B2" s="185" t="s">
        <v>977</v>
      </c>
      <c r="C2" s="185"/>
      <c r="D2" s="185"/>
      <c r="E2" s="185"/>
      <c r="G2" s="9"/>
      <c r="H2" s="9"/>
      <c r="I2" s="9"/>
    </row>
    <row r="3" spans="1:9" ht="30" customHeight="1">
      <c r="A3" s="173" t="s">
        <v>210</v>
      </c>
      <c r="B3" s="173"/>
      <c r="C3" s="173"/>
      <c r="D3" s="173"/>
      <c r="E3" s="173"/>
      <c r="F3" s="173"/>
      <c r="G3"/>
    </row>
    <row r="4" spans="1:9" ht="30" customHeight="1">
      <c r="A4" s="174" t="s">
        <v>730</v>
      </c>
      <c r="B4" s="174"/>
      <c r="C4" s="174"/>
      <c r="D4" s="174"/>
      <c r="E4" s="174"/>
      <c r="F4" s="174"/>
      <c r="G4"/>
    </row>
    <row r="5" spans="1:9" ht="30" customHeight="1">
      <c r="A5" s="11"/>
      <c r="B5" s="11"/>
      <c r="C5" s="11"/>
      <c r="D5" s="61"/>
      <c r="G5" s="9"/>
      <c r="H5" s="9"/>
      <c r="I5" s="9"/>
    </row>
    <row r="6" spans="1:9" ht="30" customHeight="1">
      <c r="A6" s="75" t="s">
        <v>141</v>
      </c>
      <c r="B6" s="76" t="s">
        <v>1</v>
      </c>
      <c r="C6" s="77" t="s">
        <v>2</v>
      </c>
      <c r="D6" s="78" t="s">
        <v>142</v>
      </c>
      <c r="E6" s="79" t="s">
        <v>143</v>
      </c>
      <c r="F6" s="77" t="s">
        <v>144</v>
      </c>
      <c r="G6" s="14"/>
      <c r="H6" s="13"/>
      <c r="I6" s="13"/>
    </row>
    <row r="7" spans="1:9" ht="65.150000000000006" customHeight="1" thickBot="1">
      <c r="A7" s="191" t="str">
        <f>BPU!A7</f>
        <v>PRESTATIONS GENERALES</v>
      </c>
      <c r="B7" s="191"/>
      <c r="C7" s="191"/>
      <c r="D7" s="191"/>
      <c r="E7" s="191"/>
      <c r="F7" s="192"/>
      <c r="H7" s="10"/>
      <c r="I7" s="10"/>
    </row>
    <row r="8" spans="1:9" ht="45" customHeight="1" thickBot="1">
      <c r="A8" s="154" t="s">
        <v>186</v>
      </c>
      <c r="B8" s="155"/>
      <c r="C8" s="155"/>
      <c r="D8" s="155"/>
      <c r="E8" s="155"/>
      <c r="F8" s="155"/>
      <c r="H8" s="10"/>
      <c r="I8" s="10"/>
    </row>
    <row r="9" spans="1:9">
      <c r="A9" s="80" t="str">
        <f>BPU!A9</f>
        <v>GEN01</v>
      </c>
      <c r="B9" s="201" t="str">
        <f>BPU!B9</f>
        <v>Prestation réalisée par  un ouvrier</v>
      </c>
      <c r="C9" s="80" t="str">
        <f>BPU!C9</f>
        <v>H</v>
      </c>
      <c r="D9" s="74">
        <v>20</v>
      </c>
      <c r="E9" s="82">
        <f>VLOOKUP(A9,BPU!A9:D23,4,0)</f>
        <v>0</v>
      </c>
      <c r="F9" s="82">
        <f>D9*E9</f>
        <v>0</v>
      </c>
      <c r="H9" s="10"/>
      <c r="I9" s="10"/>
    </row>
    <row r="10" spans="1:9">
      <c r="A10" s="80" t="str">
        <f>BPU!A10</f>
        <v>GEN02</v>
      </c>
      <c r="B10" s="201" t="str">
        <f>BPU!B10</f>
        <v>Prestation réalisée par un ouvrier spécialsé</v>
      </c>
      <c r="C10" s="80" t="str">
        <f>BPU!C10</f>
        <v>H</v>
      </c>
      <c r="D10" s="74">
        <v>20</v>
      </c>
      <c r="E10" s="82">
        <f>VLOOKUP(A10,BPU!A9:D23,4,0)</f>
        <v>0</v>
      </c>
      <c r="F10" s="82">
        <f t="shared" ref="F10:F13" si="0">D10*E10</f>
        <v>0</v>
      </c>
      <c r="H10" s="10"/>
      <c r="I10" s="10"/>
    </row>
    <row r="11" spans="1:9">
      <c r="A11" s="80" t="str">
        <f>BPU!A11</f>
        <v>GEN03</v>
      </c>
      <c r="B11" s="201" t="str">
        <f>BPU!B11</f>
        <v>Prestation rélaisée par un chef d'équipe</v>
      </c>
      <c r="C11" s="80" t="str">
        <f>BPU!C11</f>
        <v>H</v>
      </c>
      <c r="D11" s="74">
        <v>20</v>
      </c>
      <c r="E11" s="82">
        <f>VLOOKUP(A11,BPU!A11:D25,4,0)</f>
        <v>0</v>
      </c>
      <c r="F11" s="82">
        <f t="shared" si="0"/>
        <v>0</v>
      </c>
      <c r="H11" s="10"/>
      <c r="I11" s="10"/>
    </row>
    <row r="12" spans="1:9">
      <c r="A12" s="80" t="str">
        <f>BPU!A12</f>
        <v>GEN04</v>
      </c>
      <c r="B12" s="201" t="str">
        <f>BPU!B12</f>
        <v>Prestation rélaisée par un chef de chantier</v>
      </c>
      <c r="C12" s="80" t="str">
        <f>BPU!C12</f>
        <v>H</v>
      </c>
      <c r="D12" s="74">
        <v>15</v>
      </c>
      <c r="E12" s="82">
        <f>VLOOKUP(A12,BPU!A12:D26,4,0)</f>
        <v>0</v>
      </c>
      <c r="F12" s="82">
        <f t="shared" si="0"/>
        <v>0</v>
      </c>
      <c r="H12" s="10"/>
      <c r="I12" s="10"/>
    </row>
    <row r="13" spans="1:9">
      <c r="A13" s="80" t="str">
        <f>BPU!A13</f>
        <v>GEN05</v>
      </c>
      <c r="B13" s="201" t="str">
        <f>BPU!B13</f>
        <v>Prestation réliasée par un ingénieur</v>
      </c>
      <c r="C13" s="80" t="str">
        <f>BPU!C13</f>
        <v>H</v>
      </c>
      <c r="D13" s="74">
        <v>10</v>
      </c>
      <c r="E13" s="82">
        <f>VLOOKUP(A13,BPU!A13:D27,4,0)</f>
        <v>0</v>
      </c>
      <c r="F13" s="82">
        <f t="shared" si="0"/>
        <v>0</v>
      </c>
      <c r="H13" s="10"/>
      <c r="I13" s="10"/>
    </row>
    <row r="14" spans="1:9" ht="45" customHeight="1">
      <c r="A14" s="193" t="str">
        <f>BPU!A14</f>
        <v xml:space="preserve">INSTALLATION DE CHANTIER         </v>
      </c>
      <c r="B14" s="194"/>
      <c r="C14" s="194"/>
      <c r="D14" s="194"/>
      <c r="E14" s="194"/>
      <c r="F14" s="194"/>
      <c r="H14" s="10"/>
      <c r="I14" s="10"/>
    </row>
    <row r="15" spans="1:9" s="37" customFormat="1" ht="65.150000000000006" customHeight="1">
      <c r="A15" s="80" t="str">
        <f>BPU!A15</f>
        <v>GEN06</v>
      </c>
      <c r="B15" s="83" t="str">
        <f>BPU!B15</f>
        <v>Mise en place d'un sanitaire  de chantier comprenant le chargement, le déchargement, le transport, tous branchements in situ compris</v>
      </c>
      <c r="C15" s="80" t="str">
        <f>BPU!C15</f>
        <v>F</v>
      </c>
      <c r="D15" s="84">
        <v>1</v>
      </c>
      <c r="E15" s="82">
        <f>VLOOKUP(A15,BPU!A15:D29,4,0)</f>
        <v>0</v>
      </c>
      <c r="F15" s="82">
        <f>D15*E15</f>
        <v>0</v>
      </c>
      <c r="G15" s="36"/>
    </row>
    <row r="16" spans="1:9" ht="15" customHeight="1">
      <c r="A16" s="80" t="str">
        <f>BPU!A16</f>
        <v>GEN07</v>
      </c>
      <c r="B16" s="85" t="str">
        <f>BPU!B16</f>
        <v>Location d'un sanitaire  de chantier comprenant le vidage et l'entretien</v>
      </c>
      <c r="C16" s="80" t="str">
        <f>BPU!C16</f>
        <v>J</v>
      </c>
      <c r="D16" s="84">
        <v>5</v>
      </c>
      <c r="E16" s="82">
        <f>VLOOKUP(A16,BPU!A16:D30,4,0)</f>
        <v>0</v>
      </c>
      <c r="F16" s="82">
        <f t="shared" ref="F16:F21" si="1">D16*E16</f>
        <v>0</v>
      </c>
    </row>
    <row r="17" spans="1:6" ht="52.5" customHeight="1">
      <c r="A17" s="80" t="str">
        <f>BPU!A17</f>
        <v>GEN08</v>
      </c>
      <c r="B17" s="81" t="str">
        <f>BPU!B17</f>
        <v>Mise en place d'une baraque de chantier (vestiaire, réfectoire, salle de réunion, de dimension 2,50 m x 6,00 m environ)comprenant double transport, double chargement et déchargement tous branchements in situ compris</v>
      </c>
      <c r="C17" s="80" t="str">
        <f>BPU!C17</f>
        <v>F</v>
      </c>
      <c r="D17" s="84">
        <v>10</v>
      </c>
      <c r="E17" s="82">
        <f>VLOOKUP(A17,BPU!A17:D31,4,0)</f>
        <v>0</v>
      </c>
      <c r="F17" s="82">
        <f t="shared" si="1"/>
        <v>0</v>
      </c>
    </row>
    <row r="18" spans="1:6" ht="15" customHeight="1">
      <c r="A18" s="80" t="str">
        <f>BPU!A18</f>
        <v>GEN09</v>
      </c>
      <c r="B18" s="81" t="str">
        <f>BPU!B18</f>
        <v>Location d'une baraque de chantier dito</v>
      </c>
      <c r="C18" s="80" t="str">
        <f>BPU!C18</f>
        <v>J</v>
      </c>
      <c r="D18" s="84">
        <v>3</v>
      </c>
      <c r="E18" s="82">
        <f>VLOOKUP(A18,BPU!A18:D32,4,0)</f>
        <v>0</v>
      </c>
      <c r="F18" s="82">
        <f t="shared" si="1"/>
        <v>0</v>
      </c>
    </row>
    <row r="19" spans="1:6" ht="65.150000000000006" customHeight="1">
      <c r="A19" s="80" t="str">
        <f>BPU!A19</f>
        <v>GEN10</v>
      </c>
      <c r="B19" s="81" t="str">
        <f>BPU!B19</f>
        <v>Mise en place et location d'une clôture de chantier en grille métallique hauteur 2,00 m sur plots béton, compris transport, chargement, déchargement, montage, démontage (compté par jour et au mètre linéaire)</v>
      </c>
      <c r="C19" s="80" t="str">
        <f>BPU!C19</f>
        <v>ml/J</v>
      </c>
      <c r="D19" s="84">
        <v>3</v>
      </c>
      <c r="E19" s="82">
        <f>VLOOKUP(A19,BPU!A19:D33,4,0)</f>
        <v>0</v>
      </c>
      <c r="F19" s="82">
        <f t="shared" si="1"/>
        <v>0</v>
      </c>
    </row>
    <row r="20" spans="1:6" ht="15" customHeight="1">
      <c r="A20" s="80" t="str">
        <f>BPU!A20</f>
        <v>GEN11</v>
      </c>
      <c r="B20" s="81" t="str">
        <f>BPU!B20</f>
        <v>Clôture piquets et rubalise</v>
      </c>
      <c r="C20" s="80" t="str">
        <f>BPU!C20</f>
        <v>ml</v>
      </c>
      <c r="D20" s="84">
        <v>50</v>
      </c>
      <c r="E20" s="82">
        <f>VLOOKUP(A20,BPU!A20:D34,4,0)</f>
        <v>0</v>
      </c>
      <c r="F20" s="82">
        <f t="shared" si="1"/>
        <v>0</v>
      </c>
    </row>
    <row r="21" spans="1:6" ht="34.5" customHeight="1">
      <c r="A21" s="80" t="str">
        <f>BPU!A21</f>
        <v>GEN12</v>
      </c>
      <c r="B21" s="81" t="str">
        <f>BPU!B21</f>
        <v>Branchement électrique de chantier sur réseau client, y compris armoire et protections électriques</v>
      </c>
      <c r="C21" s="80" t="str">
        <f>BPU!C21</f>
        <v>F</v>
      </c>
      <c r="D21" s="86">
        <v>3</v>
      </c>
      <c r="E21" s="82">
        <f>VLOOKUP(A21,BPU!A21:D35,4,0)</f>
        <v>0</v>
      </c>
      <c r="F21" s="82">
        <f t="shared" si="1"/>
        <v>0</v>
      </c>
    </row>
    <row r="22" spans="1:6" ht="65.150000000000006" customHeight="1">
      <c r="A22" s="80" t="str">
        <f>BPU!A22</f>
        <v>GEN13</v>
      </c>
      <c r="B22" s="81" t="str">
        <f>BPU!B22</f>
        <v>Branchement électrique de chantier sur réseau extérieur de distribution, y compris armoire, protections électriques et toutes démarches auprès des sociétés concessionnaires</v>
      </c>
      <c r="C22" s="80" t="str">
        <f>BPU!C22</f>
        <v>F</v>
      </c>
      <c r="D22" s="86">
        <v>3</v>
      </c>
      <c r="E22" s="82">
        <f>VLOOKUP(A22,BPU!A22:D36,4,0)</f>
        <v>0</v>
      </c>
      <c r="F22" s="82">
        <f>D22*E22</f>
        <v>0</v>
      </c>
    </row>
    <row r="23" spans="1:6" ht="65.150000000000006" customHeight="1">
      <c r="A23" s="80" t="str">
        <f>BPU!A23</f>
        <v>GEN14</v>
      </c>
      <c r="B23" s="81" t="str">
        <f>BPU!B23</f>
        <v>Branchement eau pour approvisionnement du chantier y compris fourniture du compteur d'eau et protection des canalisations vis-à-vis des chocs et du gel en période hivernale</v>
      </c>
      <c r="C23" s="80" t="str">
        <f>BPU!C23</f>
        <v>F</v>
      </c>
      <c r="D23" s="86">
        <v>2</v>
      </c>
      <c r="E23" s="82">
        <f>VLOOKUP(A23,BPU!A23:D37,4,0)</f>
        <v>0</v>
      </c>
      <c r="F23" s="82">
        <f t="shared" ref="F23" si="2">D23*E23</f>
        <v>0</v>
      </c>
    </row>
    <row r="24" spans="1:6" ht="65.150000000000006" customHeight="1">
      <c r="A24" s="186" t="str">
        <f>BPU!A24</f>
        <v>TERRASSEMENT
(y compris signalisation, sécurité, blindage, etc…)</v>
      </c>
      <c r="B24" s="187"/>
      <c r="C24" s="187"/>
      <c r="D24" s="187"/>
      <c r="E24" s="187"/>
      <c r="F24" s="188"/>
    </row>
    <row r="25" spans="1:6" ht="45" customHeight="1">
      <c r="A25" s="193" t="str">
        <f>BPU!A25</f>
        <v>TERRASSEMENT MÉCANIQUE</v>
      </c>
      <c r="B25" s="194"/>
      <c r="C25" s="194"/>
      <c r="D25" s="194"/>
      <c r="E25" s="194"/>
      <c r="F25" s="194"/>
    </row>
    <row r="26" spans="1:6" ht="15.75" customHeight="1">
      <c r="A26" s="80" t="str">
        <f>BPU!A26</f>
        <v>VOI001</v>
      </c>
      <c r="B26" s="81" t="str">
        <f>BPU!B26</f>
        <v>Volume &lt; 5 m3</v>
      </c>
      <c r="C26" s="80" t="str">
        <f>BPU!C26</f>
        <v>m3</v>
      </c>
      <c r="D26" s="87">
        <v>4</v>
      </c>
      <c r="E26" s="88">
        <f>VLOOKUP(A26,BPU!A26:D40,4,0)</f>
        <v>0</v>
      </c>
      <c r="F26" s="88">
        <f>D26*E26</f>
        <v>0</v>
      </c>
    </row>
    <row r="27" spans="1:6" ht="15.75" customHeight="1">
      <c r="A27" s="80" t="str">
        <f>BPU!A27</f>
        <v>VOI002</v>
      </c>
      <c r="B27" s="81" t="str">
        <f>BPU!B27</f>
        <v>5 m3 &lt; volume &lt; 15 m3</v>
      </c>
      <c r="C27" s="80" t="str">
        <f>BPU!C27</f>
        <v>m3</v>
      </c>
      <c r="D27" s="87">
        <v>15</v>
      </c>
      <c r="E27" s="88">
        <f>VLOOKUP(A27,BPU!A27:D41,4,0)</f>
        <v>0</v>
      </c>
      <c r="F27" s="88">
        <f t="shared" ref="F27:F31" si="3">D27*E27</f>
        <v>0</v>
      </c>
    </row>
    <row r="28" spans="1:6" ht="15" customHeight="1">
      <c r="A28" s="80" t="str">
        <f>BPU!A28</f>
        <v>VOI003</v>
      </c>
      <c r="B28" s="81" t="str">
        <f>BPU!B28</f>
        <v>15 m3 &lt; volume &lt; 25 m3</v>
      </c>
      <c r="C28" s="80" t="str">
        <f>BPU!C28</f>
        <v>m3</v>
      </c>
      <c r="D28" s="87">
        <v>20</v>
      </c>
      <c r="E28" s="88">
        <f>VLOOKUP(A28,BPU!A28:D42,4,0)</f>
        <v>0</v>
      </c>
      <c r="F28" s="88">
        <f t="shared" si="3"/>
        <v>0</v>
      </c>
    </row>
    <row r="29" spans="1:6" ht="15" customHeight="1">
      <c r="A29" s="80" t="str">
        <f>BPU!A29</f>
        <v>VOI004</v>
      </c>
      <c r="B29" s="81" t="str">
        <f>BPU!B29</f>
        <v>25 m3 &lt; volume &lt; 50 m3</v>
      </c>
      <c r="C29" s="80" t="str">
        <f>BPU!C29</f>
        <v>m3</v>
      </c>
      <c r="D29" s="87">
        <v>35</v>
      </c>
      <c r="E29" s="88">
        <f>VLOOKUP(A29,BPU!A29:D43,4,0)</f>
        <v>0</v>
      </c>
      <c r="F29" s="88">
        <f t="shared" si="3"/>
        <v>0</v>
      </c>
    </row>
    <row r="30" spans="1:6" ht="15" customHeight="1">
      <c r="A30" s="80" t="str">
        <f>BPU!A30</f>
        <v>VOI005</v>
      </c>
      <c r="B30" s="81" t="str">
        <f>BPU!B30</f>
        <v>50 m3 &lt; volume &lt; 150 m3</v>
      </c>
      <c r="C30" s="80" t="str">
        <f>BPU!C30</f>
        <v>m3</v>
      </c>
      <c r="D30" s="87">
        <v>100</v>
      </c>
      <c r="E30" s="88">
        <f>VLOOKUP(A30,BPU!A30:D44,4,0)</f>
        <v>0</v>
      </c>
      <c r="F30" s="88">
        <f t="shared" si="3"/>
        <v>0</v>
      </c>
    </row>
    <row r="31" spans="1:6" ht="15" customHeight="1">
      <c r="A31" s="80" t="str">
        <f>BPU!A31</f>
        <v>VOI006</v>
      </c>
      <c r="B31" s="81" t="str">
        <f>BPU!B31</f>
        <v>Volume &gt; 150 m3</v>
      </c>
      <c r="C31" s="80" t="str">
        <f>BPU!C31</f>
        <v>m3</v>
      </c>
      <c r="D31" s="87">
        <v>170</v>
      </c>
      <c r="E31" s="88">
        <f>VLOOKUP(A31,BPU!A31:D45,4,0)</f>
        <v>0</v>
      </c>
      <c r="F31" s="88">
        <f t="shared" si="3"/>
        <v>0</v>
      </c>
    </row>
    <row r="32" spans="1:6" ht="45" customHeight="1">
      <c r="A32" s="193" t="str">
        <f>BPU!A32</f>
        <v>TRANSPORT DE DÉBLAIS</v>
      </c>
      <c r="B32" s="194"/>
      <c r="C32" s="194"/>
      <c r="D32" s="194"/>
      <c r="E32" s="194"/>
      <c r="F32" s="194"/>
    </row>
    <row r="33" spans="1:6" ht="15" customHeight="1">
      <c r="A33" s="80" t="str">
        <f>BPU!A33</f>
        <v>VOI007</v>
      </c>
      <c r="B33" s="81" t="str">
        <f>BPU!B33</f>
        <v>En dehorts des limites du chantier pour volume &lt; 5m3</v>
      </c>
      <c r="C33" s="80" t="str">
        <f>BPU!C33</f>
        <v>m3</v>
      </c>
      <c r="D33" s="87">
        <v>4</v>
      </c>
      <c r="E33" s="88">
        <f>VLOOKUP(A33,BPU!A33:D47,4,0)</f>
        <v>0</v>
      </c>
      <c r="F33" s="88">
        <f>D33*E33</f>
        <v>0</v>
      </c>
    </row>
    <row r="34" spans="1:6" ht="15" customHeight="1">
      <c r="A34" s="80" t="str">
        <f>BPU!A34</f>
        <v>VOI008</v>
      </c>
      <c r="B34" s="81" t="str">
        <f>BPU!B34</f>
        <v>En dehors des limites du chantier pour 5 m3 &lt; volume &lt; 15 m3</v>
      </c>
      <c r="C34" s="80" t="str">
        <f>BPU!C34</f>
        <v>m3</v>
      </c>
      <c r="D34" s="87">
        <v>12</v>
      </c>
      <c r="E34" s="88">
        <f>VLOOKUP(A34,BPU!A34:D48,4,0)</f>
        <v>0</v>
      </c>
      <c r="F34" s="88">
        <f t="shared" ref="F34:F38" si="4">D34*E34</f>
        <v>0</v>
      </c>
    </row>
    <row r="35" spans="1:6" ht="15" customHeight="1">
      <c r="A35" s="80" t="str">
        <f>BPU!A35</f>
        <v>VOI009</v>
      </c>
      <c r="B35" s="81" t="str">
        <f>BPU!B35</f>
        <v>En dehors des limites du chantier pour 15 m3 &lt; volume &lt; 25 m3</v>
      </c>
      <c r="C35" s="80" t="str">
        <f>BPU!C35</f>
        <v>m3</v>
      </c>
      <c r="D35" s="87">
        <v>20</v>
      </c>
      <c r="E35" s="88">
        <f>VLOOKUP(A35,BPU!A35:D49,4,0)</f>
        <v>0</v>
      </c>
      <c r="F35" s="88">
        <f t="shared" si="4"/>
        <v>0</v>
      </c>
    </row>
    <row r="36" spans="1:6" ht="15" customHeight="1">
      <c r="A36" s="80" t="str">
        <f>BPU!A36</f>
        <v>VOI010</v>
      </c>
      <c r="B36" s="81" t="str">
        <f>BPU!B36</f>
        <v>En dehors des limites du chantier pour 25 m3 &lt; volume &lt; 50 m3</v>
      </c>
      <c r="C36" s="80" t="str">
        <f>BPU!C36</f>
        <v>m3</v>
      </c>
      <c r="D36" s="87">
        <v>30</v>
      </c>
      <c r="E36" s="88">
        <f>VLOOKUP(A36,BPU!A36:D50,4,0)</f>
        <v>0</v>
      </c>
      <c r="F36" s="88">
        <f t="shared" si="4"/>
        <v>0</v>
      </c>
    </row>
    <row r="37" spans="1:6" ht="15" customHeight="1">
      <c r="A37" s="80" t="str">
        <f>BPU!A37</f>
        <v>VOI011</v>
      </c>
      <c r="B37" s="81" t="str">
        <f>BPU!B37</f>
        <v>En dehors des limites du chantier pour 50 m3 &lt; volume &lt; 150 m3</v>
      </c>
      <c r="C37" s="80" t="str">
        <f>BPU!C37</f>
        <v>m3</v>
      </c>
      <c r="D37" s="89">
        <v>55</v>
      </c>
      <c r="E37" s="88">
        <f>VLOOKUP(A37,BPU!A37:D51,4,0)</f>
        <v>0</v>
      </c>
      <c r="F37" s="88">
        <f t="shared" si="4"/>
        <v>0</v>
      </c>
    </row>
    <row r="38" spans="1:6" ht="15" customHeight="1">
      <c r="A38" s="80" t="str">
        <f>BPU!A38</f>
        <v>VOI012</v>
      </c>
      <c r="B38" s="81" t="str">
        <f>BPU!B38</f>
        <v>En dehors des limites du chantier pour volume &gt; 150 m3</v>
      </c>
      <c r="C38" s="80" t="str">
        <f>BPU!C38</f>
        <v>m3</v>
      </c>
      <c r="D38" s="87">
        <v>160</v>
      </c>
      <c r="E38" s="88">
        <f>VLOOKUP(A38,BPU!A38:D52,4,0)</f>
        <v>0</v>
      </c>
      <c r="F38" s="88">
        <f t="shared" si="4"/>
        <v>0</v>
      </c>
    </row>
    <row r="39" spans="1:6" ht="45" customHeight="1">
      <c r="A39" s="193" t="str">
        <f>BPU!A39</f>
        <v>REMBLAIS D'EMPRUNT
(Y COMPRIS TRANSPORT, COMPACTAGE, SÉCURITÉ, ETC…)</v>
      </c>
      <c r="B39" s="194"/>
      <c r="C39" s="194"/>
      <c r="D39" s="194"/>
      <c r="E39" s="194"/>
      <c r="F39" s="194"/>
    </row>
    <row r="40" spans="1:6" ht="15" customHeight="1">
      <c r="A40" s="80" t="str">
        <f>BPU!A40</f>
        <v>VOI013</v>
      </c>
      <c r="B40" s="81" t="str">
        <f>BPU!B40</f>
        <v>Volume &lt; 5 m3</v>
      </c>
      <c r="C40" s="80" t="str">
        <f>BPU!C40</f>
        <v>m3</v>
      </c>
      <c r="D40" s="87">
        <v>4</v>
      </c>
      <c r="E40" s="88">
        <f>VLOOKUP(A40,BPU!A15:D607,4,0)</f>
        <v>0</v>
      </c>
      <c r="F40" s="88">
        <f>D40*E40</f>
        <v>0</v>
      </c>
    </row>
    <row r="41" spans="1:6" ht="15" customHeight="1">
      <c r="A41" s="80" t="str">
        <f>BPU!A41</f>
        <v>VOI014</v>
      </c>
      <c r="B41" s="81" t="str">
        <f>BPU!B41</f>
        <v>5 m3 &lt; volume &lt; 15 m3</v>
      </c>
      <c r="C41" s="80" t="str">
        <f>BPU!C41</f>
        <v>m3</v>
      </c>
      <c r="D41" s="87">
        <v>12</v>
      </c>
      <c r="E41" s="88">
        <f>VLOOKUP(A41,BPU!A16:D608,4,0)</f>
        <v>0</v>
      </c>
      <c r="F41" s="88">
        <f t="shared" ref="F41:F45" si="5">D41*E41</f>
        <v>0</v>
      </c>
    </row>
    <row r="42" spans="1:6" ht="15" customHeight="1">
      <c r="A42" s="80" t="str">
        <f>BPU!A42</f>
        <v>VOI015</v>
      </c>
      <c r="B42" s="81" t="str">
        <f>BPU!B42</f>
        <v>15 m3 &lt; volume &lt; 25 m3</v>
      </c>
      <c r="C42" s="80" t="str">
        <f>BPU!C42</f>
        <v>m3</v>
      </c>
      <c r="D42" s="87">
        <v>20</v>
      </c>
      <c r="E42" s="88">
        <f>VLOOKUP(A42,BPU!A17:D609,4,0)</f>
        <v>0</v>
      </c>
      <c r="F42" s="88">
        <f t="shared" si="5"/>
        <v>0</v>
      </c>
    </row>
    <row r="43" spans="1:6" ht="15" customHeight="1">
      <c r="A43" s="80" t="str">
        <f>BPU!A43</f>
        <v>VOI016</v>
      </c>
      <c r="B43" s="81" t="str">
        <f>BPU!B43</f>
        <v>25 m3 &lt; volume &lt; 50 m3</v>
      </c>
      <c r="C43" s="80" t="str">
        <f>BPU!C43</f>
        <v>m3</v>
      </c>
      <c r="D43" s="87">
        <v>30</v>
      </c>
      <c r="E43" s="88">
        <f>VLOOKUP(A43,BPU!A18:D610,4,0)</f>
        <v>0</v>
      </c>
      <c r="F43" s="88">
        <f t="shared" si="5"/>
        <v>0</v>
      </c>
    </row>
    <row r="44" spans="1:6" ht="15" customHeight="1">
      <c r="A44" s="80" t="str">
        <f>BPU!A44</f>
        <v>VOI017</v>
      </c>
      <c r="B44" s="81" t="str">
        <f>BPU!B44</f>
        <v>50 m3 &lt; volume &lt; 150 m3</v>
      </c>
      <c r="C44" s="80" t="str">
        <f>BPU!C44</f>
        <v>m3</v>
      </c>
      <c r="D44" s="89">
        <v>55</v>
      </c>
      <c r="E44" s="88">
        <f>VLOOKUP(A44,BPU!A19:D611,4,0)</f>
        <v>0</v>
      </c>
      <c r="F44" s="88">
        <f t="shared" si="5"/>
        <v>0</v>
      </c>
    </row>
    <row r="45" spans="1:6" ht="15" customHeight="1" thickBot="1">
      <c r="A45" s="80" t="str">
        <f>BPU!A45</f>
        <v>VOI018</v>
      </c>
      <c r="B45" s="81" t="str">
        <f>BPU!B45</f>
        <v>Volume &gt; 150 m3</v>
      </c>
      <c r="C45" s="80" t="str">
        <f>BPU!C45</f>
        <v>m3</v>
      </c>
      <c r="D45" s="87">
        <v>160</v>
      </c>
      <c r="E45" s="88">
        <f>VLOOKUP(A45,BPU!A20:D612,4,0)</f>
        <v>0</v>
      </c>
      <c r="F45" s="88">
        <f t="shared" si="5"/>
        <v>0</v>
      </c>
    </row>
    <row r="46" spans="1:6" ht="45" customHeight="1" thickBot="1">
      <c r="A46" s="154" t="str">
        <f>BPU!A46</f>
        <v>DIVERS TERRASSEMENT</v>
      </c>
      <c r="B46" s="155"/>
      <c r="C46" s="155"/>
      <c r="D46" s="155"/>
      <c r="E46" s="155"/>
      <c r="F46" s="155"/>
    </row>
    <row r="47" spans="1:6" ht="15" customHeight="1">
      <c r="A47" s="80" t="str">
        <f>BPU!A47</f>
        <v>VOI019</v>
      </c>
      <c r="B47" s="81" t="str">
        <f>BPU!B47</f>
        <v>Fourniture et mise en œuvre de géotextile (classe moyenne)</v>
      </c>
      <c r="C47" s="80" t="str">
        <f>BPU!C47</f>
        <v>m2</v>
      </c>
      <c r="D47" s="87">
        <v>100</v>
      </c>
      <c r="E47" s="88">
        <f>VLOOKUP(A47,BPU!A22:D614,4,0)</f>
        <v>0</v>
      </c>
      <c r="F47" s="88">
        <f t="shared" ref="F47:F58" si="6">D47*E47</f>
        <v>0</v>
      </c>
    </row>
    <row r="48" spans="1:6" ht="15" customHeight="1">
      <c r="A48" s="80" t="str">
        <f>BPU!A48</f>
        <v>VOI020</v>
      </c>
      <c r="B48" s="81" t="str">
        <f>BPU!B48</f>
        <v>Enrochements</v>
      </c>
      <c r="C48" s="80" t="str">
        <f>BPU!C48</f>
        <v>T</v>
      </c>
      <c r="D48" s="87">
        <v>3</v>
      </c>
      <c r="E48" s="88">
        <f>VLOOKUP(A48,BPU!A23:D615,4,0)</f>
        <v>0</v>
      </c>
      <c r="F48" s="88">
        <f t="shared" si="6"/>
        <v>0</v>
      </c>
    </row>
    <row r="49" spans="1:6" ht="15" customHeight="1">
      <c r="A49" s="80" t="str">
        <f>BPU!A49</f>
        <v>VOI021</v>
      </c>
      <c r="B49" s="81" t="str">
        <f>BPU!B49</f>
        <v>Matériaux drainant</v>
      </c>
      <c r="C49" s="80" t="str">
        <f>BPU!C49</f>
        <v>m3</v>
      </c>
      <c r="D49" s="87">
        <v>20</v>
      </c>
      <c r="E49" s="88">
        <f>VLOOKUP(A49,BPU!A24:D616,4,0)</f>
        <v>0</v>
      </c>
      <c r="F49" s="88">
        <f t="shared" si="6"/>
        <v>0</v>
      </c>
    </row>
    <row r="50" spans="1:6" ht="15" customHeight="1">
      <c r="A50" s="80" t="str">
        <f>BPU!A50</f>
        <v>VOI022</v>
      </c>
      <c r="B50" s="81" t="str">
        <f>BPU!B50</f>
        <v>Béton désactivé</v>
      </c>
      <c r="C50" s="80" t="str">
        <f>BPU!C50</f>
        <v>m2</v>
      </c>
      <c r="D50" s="87">
        <v>10</v>
      </c>
      <c r="E50" s="88">
        <f>VLOOKUP(A50,BPU!A25:D617,4,0)</f>
        <v>0</v>
      </c>
      <c r="F50" s="88">
        <f t="shared" si="6"/>
        <v>0</v>
      </c>
    </row>
    <row r="51" spans="1:6" ht="15" customHeight="1">
      <c r="A51" s="80" t="str">
        <f>BPU!A51</f>
        <v>VOI023</v>
      </c>
      <c r="B51" s="81" t="str">
        <f>BPU!B51</f>
        <v xml:space="preserve">Béton balayé </v>
      </c>
      <c r="C51" s="80" t="str">
        <f>BPU!C51</f>
        <v>m2</v>
      </c>
      <c r="D51" s="87">
        <v>5</v>
      </c>
      <c r="E51" s="88">
        <f>VLOOKUP(A51,BPU!A26:D618,4,0)</f>
        <v>0</v>
      </c>
      <c r="F51" s="88">
        <f t="shared" si="6"/>
        <v>0</v>
      </c>
    </row>
    <row r="52" spans="1:6" ht="15" customHeight="1">
      <c r="A52" s="80" t="str">
        <f>BPU!A52</f>
        <v>VOI024</v>
      </c>
      <c r="B52" s="81" t="str">
        <f>BPU!B52</f>
        <v>Béton de propreté b16 (c16/20)</v>
      </c>
      <c r="C52" s="80" t="str">
        <f>BPU!C52</f>
        <v>m3</v>
      </c>
      <c r="D52" s="87">
        <v>10</v>
      </c>
      <c r="E52" s="88">
        <f>VLOOKUP(A52,BPU!A27:D619,4,0)</f>
        <v>0</v>
      </c>
      <c r="F52" s="88">
        <f t="shared" si="6"/>
        <v>0</v>
      </c>
    </row>
    <row r="53" spans="1:6" ht="15" customHeight="1">
      <c r="A53" s="80" t="str">
        <f>BPU!A53</f>
        <v>VOI025</v>
      </c>
      <c r="B53" s="81" t="str">
        <f>BPU!B53</f>
        <v>Dalle en béton sur 5  cm d'épaisseur</v>
      </c>
      <c r="C53" s="80" t="str">
        <f>BPU!C53</f>
        <v>m2</v>
      </c>
      <c r="D53" s="87">
        <v>15</v>
      </c>
      <c r="E53" s="88">
        <f>VLOOKUP(A53,BPU!A28:D620,4,0)</f>
        <v>0</v>
      </c>
      <c r="F53" s="88">
        <f t="shared" si="6"/>
        <v>0</v>
      </c>
    </row>
    <row r="54" spans="1:6" ht="15" customHeight="1">
      <c r="A54" s="80" t="str">
        <f>BPU!A54</f>
        <v>VOI026</v>
      </c>
      <c r="B54" s="81" t="str">
        <f>BPU!B54</f>
        <v>Dalle en béton sur 10 cm d'épaisseur</v>
      </c>
      <c r="C54" s="80" t="str">
        <f>BPU!C54</f>
        <v>m2</v>
      </c>
      <c r="D54" s="87">
        <v>10</v>
      </c>
      <c r="E54" s="88">
        <f>VLOOKUP(A54,BPU!A29:D621,4,0)</f>
        <v>0</v>
      </c>
      <c r="F54" s="88">
        <f t="shared" si="6"/>
        <v>0</v>
      </c>
    </row>
    <row r="55" spans="1:6" ht="15" customHeight="1">
      <c r="A55" s="80" t="str">
        <f>BPU!A55</f>
        <v>VOI027</v>
      </c>
      <c r="B55" s="81" t="str">
        <f>BPU!B55</f>
        <v>Dalle en béton sur 15 cm d'épaisseur</v>
      </c>
      <c r="C55" s="80" t="str">
        <f>BPU!C55</f>
        <v>m2</v>
      </c>
      <c r="D55" s="87">
        <v>10</v>
      </c>
      <c r="E55" s="88">
        <f>VLOOKUP(A55,BPU!A30:D622,4,0)</f>
        <v>0</v>
      </c>
      <c r="F55" s="88">
        <f t="shared" si="6"/>
        <v>0</v>
      </c>
    </row>
    <row r="56" spans="1:6" ht="15" customHeight="1">
      <c r="A56" s="80" t="str">
        <f>BPU!A56</f>
        <v>VOI028</v>
      </c>
      <c r="B56" s="81" t="str">
        <f>BPU!B56</f>
        <v>Dalle en béton sur 20 cm d'épaisseur</v>
      </c>
      <c r="C56" s="80" t="str">
        <f>BPU!C56</f>
        <v>m2</v>
      </c>
      <c r="D56" s="87">
        <v>10</v>
      </c>
      <c r="E56" s="88">
        <f>VLOOKUP(A56,BPU!A31:D623,4,0)</f>
        <v>0</v>
      </c>
      <c r="F56" s="88">
        <f t="shared" si="6"/>
        <v>0</v>
      </c>
    </row>
    <row r="57" spans="1:6" ht="15" customHeight="1">
      <c r="A57" s="80" t="str">
        <f>BPU!A57</f>
        <v>VOI029</v>
      </c>
      <c r="B57" s="81" t="str">
        <f>BPU!B57</f>
        <v xml:space="preserve">Démolition de maçonnerie toute nature en béton ordinaire </v>
      </c>
      <c r="C57" s="80" t="str">
        <f>BPU!C57</f>
        <v>m3</v>
      </c>
      <c r="D57" s="89">
        <v>15</v>
      </c>
      <c r="E57" s="88">
        <f>VLOOKUP(A57,BPU!A28:D620,4,0)</f>
        <v>0</v>
      </c>
      <c r="F57" s="88">
        <f t="shared" si="6"/>
        <v>0</v>
      </c>
    </row>
    <row r="58" spans="1:6" ht="15" customHeight="1">
      <c r="A58" s="80" t="str">
        <f>BPU!A58</f>
        <v>VOI030</v>
      </c>
      <c r="B58" s="81" t="str">
        <f>BPU!B58</f>
        <v>Démolition de béton armé</v>
      </c>
      <c r="C58" s="80" t="str">
        <f>BPU!C58</f>
        <v>m3</v>
      </c>
      <c r="D58" s="87">
        <v>10</v>
      </c>
      <c r="E58" s="88">
        <f>VLOOKUP(A58,BPU!A29:D621,4,0)</f>
        <v>0</v>
      </c>
      <c r="F58" s="88">
        <f t="shared" si="6"/>
        <v>0</v>
      </c>
    </row>
    <row r="59" spans="1:6" ht="65.150000000000006" customHeight="1" thickBot="1">
      <c r="A59" s="186" t="str">
        <f>BPU!A59</f>
        <v>TROTTOIR (y compris signalisation, sécurité, etc…)</v>
      </c>
      <c r="B59" s="187"/>
      <c r="C59" s="187"/>
      <c r="D59" s="187"/>
      <c r="E59" s="187"/>
      <c r="F59" s="188"/>
    </row>
    <row r="60" spans="1:6" ht="50.15" customHeight="1" thickBot="1">
      <c r="A60" s="154" t="str">
        <f>BPU!A60</f>
        <v>TROTTOIR (EN GRAVE 0/20 )</v>
      </c>
      <c r="B60" s="155"/>
      <c r="C60" s="155"/>
      <c r="D60" s="155"/>
      <c r="E60" s="155"/>
      <c r="F60" s="156"/>
    </row>
    <row r="61" spans="1:6">
      <c r="A61" s="80" t="str">
        <f>BPU!A61</f>
        <v>VOI031</v>
      </c>
      <c r="B61" s="81" t="str">
        <f>BPU!B61</f>
        <v>Surface &lt; 20 m²</v>
      </c>
      <c r="C61" s="80" t="str">
        <f>BPU!C61</f>
        <v>m2</v>
      </c>
      <c r="D61" s="90">
        <v>15</v>
      </c>
      <c r="E61" s="88">
        <f>VLOOKUP(A61,BPU!A32:D624,4,0)</f>
        <v>0</v>
      </c>
      <c r="F61" s="88">
        <f t="shared" ref="F61:F64" si="7">D61*E61</f>
        <v>0</v>
      </c>
    </row>
    <row r="62" spans="1:6">
      <c r="A62" s="80" t="str">
        <f>BPU!A62</f>
        <v>VOI032</v>
      </c>
      <c r="B62" s="81" t="str">
        <f>BPU!B62</f>
        <v>20 m² &lt; surface &lt; 50 m²</v>
      </c>
      <c r="C62" s="80" t="str">
        <f>BPU!C62</f>
        <v>m2</v>
      </c>
      <c r="D62" s="90">
        <v>25</v>
      </c>
      <c r="E62" s="88">
        <f>VLOOKUP(A62,BPU!A33:D625,4,0)</f>
        <v>0</v>
      </c>
      <c r="F62" s="88">
        <f t="shared" si="7"/>
        <v>0</v>
      </c>
    </row>
    <row r="63" spans="1:6" ht="12.75" customHeight="1">
      <c r="A63" s="80" t="str">
        <f>BPU!A63</f>
        <v>VOI033</v>
      </c>
      <c r="B63" s="81" t="str">
        <f>BPU!B63</f>
        <v>50 m² &lt; surface &lt; 150 m²</v>
      </c>
      <c r="C63" s="80" t="str">
        <f>BPU!C63</f>
        <v>m2</v>
      </c>
      <c r="D63" s="87">
        <v>60</v>
      </c>
      <c r="E63" s="88">
        <f>VLOOKUP(A63,BPU!A34:D626,4,0)</f>
        <v>0</v>
      </c>
      <c r="F63" s="88">
        <f t="shared" si="7"/>
        <v>0</v>
      </c>
    </row>
    <row r="64" spans="1:6" ht="15" thickBot="1">
      <c r="A64" s="80" t="str">
        <f>BPU!A64</f>
        <v>VOI034</v>
      </c>
      <c r="B64" s="81" t="str">
        <f>BPU!B64</f>
        <v>Surface &gt; 150 m²</v>
      </c>
      <c r="C64" s="80" t="str">
        <f>BPU!C64</f>
        <v>m2</v>
      </c>
      <c r="D64" s="90">
        <v>155</v>
      </c>
      <c r="E64" s="88">
        <f>VLOOKUP(A64,BPU!A35:D627,4,0)</f>
        <v>0</v>
      </c>
      <c r="F64" s="88">
        <f t="shared" si="7"/>
        <v>0</v>
      </c>
    </row>
    <row r="65" spans="1:6" ht="45" customHeight="1" thickBot="1">
      <c r="A65" s="154" t="str">
        <f>BPU!A65</f>
        <v>TROTTOIR (EN GRAVE 0/20 + BÉTON C250 + ENROBÉS)</v>
      </c>
      <c r="B65" s="155"/>
      <c r="C65" s="155"/>
      <c r="D65" s="155"/>
      <c r="E65" s="155"/>
      <c r="F65" s="156"/>
    </row>
    <row r="66" spans="1:6" ht="15" customHeight="1">
      <c r="A66" s="80" t="str">
        <f>BPU!A66</f>
        <v>VOI035</v>
      </c>
      <c r="B66" s="81" t="str">
        <f>BPU!B66</f>
        <v>Surface &lt; 20 m²</v>
      </c>
      <c r="C66" s="80" t="str">
        <f>BPU!C66</f>
        <v>m2</v>
      </c>
      <c r="D66" s="90">
        <v>15</v>
      </c>
      <c r="E66" s="88">
        <f>VLOOKUP(A66,BPU!A37:D629,4,0)</f>
        <v>0</v>
      </c>
      <c r="F66" s="88">
        <f>D66*E66</f>
        <v>0</v>
      </c>
    </row>
    <row r="67" spans="1:6">
      <c r="A67" s="80" t="str">
        <f>BPU!A67</f>
        <v>VOI036</v>
      </c>
      <c r="B67" s="81" t="str">
        <f>BPU!B67</f>
        <v>20 m² &lt; surface &lt; 50 m²</v>
      </c>
      <c r="C67" s="80" t="str">
        <f>BPU!C67</f>
        <v>m2</v>
      </c>
      <c r="D67" s="90">
        <v>25</v>
      </c>
      <c r="E67" s="88">
        <f>VLOOKUP(A67,BPU!A38:D630,4,0)</f>
        <v>0</v>
      </c>
      <c r="F67" s="88">
        <f t="shared" ref="F67:F69" si="8">D67*E67</f>
        <v>0</v>
      </c>
    </row>
    <row r="68" spans="1:6">
      <c r="A68" s="80" t="str">
        <f>BPU!A68</f>
        <v>VOI037</v>
      </c>
      <c r="B68" s="81" t="str">
        <f>BPU!B68</f>
        <v>50 m² &lt; surface &lt; 150 m²</v>
      </c>
      <c r="C68" s="80" t="str">
        <f>BPU!C68</f>
        <v>m2</v>
      </c>
      <c r="D68" s="87">
        <v>60</v>
      </c>
      <c r="E68" s="88">
        <f>VLOOKUP(A68,BPU!A39:D631,4,0)</f>
        <v>0</v>
      </c>
      <c r="F68" s="88">
        <f t="shared" si="8"/>
        <v>0</v>
      </c>
    </row>
    <row r="69" spans="1:6" ht="16.5" customHeight="1" thickBot="1">
      <c r="A69" s="80" t="str">
        <f>BPU!A69</f>
        <v>VOI038</v>
      </c>
      <c r="B69" s="81" t="str">
        <f>BPU!B69</f>
        <v>Surface &gt; 150 m²</v>
      </c>
      <c r="C69" s="80" t="str">
        <f>BPU!C69</f>
        <v>m2</v>
      </c>
      <c r="D69" s="90">
        <v>155</v>
      </c>
      <c r="E69" s="88">
        <f>VLOOKUP(A69,BPU!A40:D632,4,0)</f>
        <v>0</v>
      </c>
      <c r="F69" s="88">
        <f t="shared" si="8"/>
        <v>0</v>
      </c>
    </row>
    <row r="70" spans="1:6" ht="45" customHeight="1" thickBot="1">
      <c r="A70" s="154" t="str">
        <f>BPU!A70</f>
        <v>TROTTOIR (GRAVE 0/20 + BÉTON C300)</v>
      </c>
      <c r="B70" s="155"/>
      <c r="C70" s="155"/>
      <c r="D70" s="155"/>
      <c r="E70" s="155"/>
      <c r="F70" s="156"/>
    </row>
    <row r="71" spans="1:6" ht="13.5" customHeight="1">
      <c r="A71" s="80" t="str">
        <f>BPU!A71</f>
        <v>VOI039</v>
      </c>
      <c r="B71" s="81" t="str">
        <f>BPU!B71</f>
        <v>Surface &lt; 20 m²</v>
      </c>
      <c r="C71" s="80" t="str">
        <f>BPU!C71</f>
        <v>m2</v>
      </c>
      <c r="D71" s="90">
        <v>15</v>
      </c>
      <c r="E71" s="88">
        <f>VLOOKUP(A71,BPU!A42:D634,4,0)</f>
        <v>0</v>
      </c>
      <c r="F71" s="88">
        <f>D71*E71</f>
        <v>0</v>
      </c>
    </row>
    <row r="72" spans="1:6">
      <c r="A72" s="80" t="str">
        <f>BPU!A72</f>
        <v>VOI040</v>
      </c>
      <c r="B72" s="81" t="str">
        <f>BPU!B72</f>
        <v>20 m² &lt; surface &lt; 50 m²</v>
      </c>
      <c r="C72" s="80" t="str">
        <f>BPU!C72</f>
        <v>m2</v>
      </c>
      <c r="D72" s="90">
        <v>25</v>
      </c>
      <c r="E72" s="88">
        <f>VLOOKUP(A72,BPU!A43:D635,4,0)</f>
        <v>0</v>
      </c>
      <c r="F72" s="88">
        <f>D72*E72</f>
        <v>0</v>
      </c>
    </row>
    <row r="73" spans="1:6" ht="12.75" customHeight="1">
      <c r="A73" s="80" t="str">
        <f>BPU!A73</f>
        <v>VOI041</v>
      </c>
      <c r="B73" s="81" t="str">
        <f>BPU!B73</f>
        <v>50 m² &lt; surface &lt; 150 m²</v>
      </c>
      <c r="C73" s="80" t="str">
        <f>BPU!C73</f>
        <v>m2</v>
      </c>
      <c r="D73" s="87">
        <v>60</v>
      </c>
      <c r="E73" s="88">
        <f>VLOOKUP(A73,BPU!A44:D636,4,0)</f>
        <v>0</v>
      </c>
      <c r="F73" s="88">
        <f>D73*E73</f>
        <v>0</v>
      </c>
    </row>
    <row r="74" spans="1:6" ht="15" thickBot="1">
      <c r="A74" s="80" t="str">
        <f>BPU!A74</f>
        <v>VOI042</v>
      </c>
      <c r="B74" s="81" t="str">
        <f>BPU!B74</f>
        <v>Surface &gt; 150 m²</v>
      </c>
      <c r="C74" s="80" t="str">
        <f>BPU!C74</f>
        <v>m2</v>
      </c>
      <c r="D74" s="90">
        <v>155</v>
      </c>
      <c r="E74" s="88">
        <f>VLOOKUP(A74,BPU!A45:D637,4,0)</f>
        <v>0</v>
      </c>
      <c r="F74" s="88">
        <f>D74*E74</f>
        <v>0</v>
      </c>
    </row>
    <row r="75" spans="1:6" ht="45" customHeight="1" thickBot="1">
      <c r="A75" s="154" t="str">
        <f>BPU!A75</f>
        <v>TROTTOIR(EN ENROBÉS NOIR OU ROUGE, Y COMPRIS FOND DE FORME)</v>
      </c>
      <c r="B75" s="155"/>
      <c r="C75" s="155"/>
      <c r="D75" s="155"/>
      <c r="E75" s="155"/>
      <c r="F75" s="155"/>
    </row>
    <row r="76" spans="1:6" ht="17.25" customHeight="1">
      <c r="A76" s="80" t="str">
        <f>BPU!A76</f>
        <v>VOI043</v>
      </c>
      <c r="B76" s="81" t="str">
        <f>BPU!B76</f>
        <v>Découpe sur 5 cm d'épaisseur</v>
      </c>
      <c r="C76" s="80" t="str">
        <f>BPU!C76</f>
        <v>ml</v>
      </c>
      <c r="D76" s="87">
        <v>10</v>
      </c>
      <c r="E76" s="88">
        <f>VLOOKUP(A76,BPU!A47:D639,4,0)</f>
        <v>0</v>
      </c>
      <c r="F76" s="88">
        <f>D76*E76</f>
        <v>0</v>
      </c>
    </row>
    <row r="77" spans="1:6">
      <c r="A77" s="80" t="str">
        <f>BPU!A77</f>
        <v>VOI044</v>
      </c>
      <c r="B77" s="81" t="str">
        <f>BPU!B77</f>
        <v>Découpe sur 10cm d'épaisseur</v>
      </c>
      <c r="C77" s="80" t="str">
        <f>BPU!C77</f>
        <v>ml</v>
      </c>
      <c r="D77" s="87">
        <v>20</v>
      </c>
      <c r="E77" s="88">
        <f>VLOOKUP(A77,BPU!A48:D640,4,0)</f>
        <v>0</v>
      </c>
      <c r="F77" s="88">
        <f t="shared" ref="F77:F79" si="9">D77*E77</f>
        <v>0</v>
      </c>
    </row>
    <row r="78" spans="1:6" ht="15.75" customHeight="1">
      <c r="A78" s="80" t="str">
        <f>BPU!A78</f>
        <v>VOI045</v>
      </c>
      <c r="B78" s="81" t="str">
        <f>BPU!B78</f>
        <v>Réfection sur 5cm d'épaisseur</v>
      </c>
      <c r="C78" s="80" t="str">
        <f>BPU!C78</f>
        <v>m2</v>
      </c>
      <c r="D78" s="87">
        <v>20</v>
      </c>
      <c r="E78" s="88">
        <f>VLOOKUP(A78,BPU!A49:D641,4,0)</f>
        <v>0</v>
      </c>
      <c r="F78" s="88">
        <f t="shared" si="9"/>
        <v>0</v>
      </c>
    </row>
    <row r="79" spans="1:6" ht="15" thickBot="1">
      <c r="A79" s="80" t="str">
        <f>BPU!A79</f>
        <v>VOI046</v>
      </c>
      <c r="B79" s="81" t="str">
        <f>BPU!B79</f>
        <v>Réfection sur 10cm d'épaisseur</v>
      </c>
      <c r="C79" s="80" t="str">
        <f>BPU!C79</f>
        <v>m2</v>
      </c>
      <c r="D79" s="87">
        <v>25</v>
      </c>
      <c r="E79" s="88">
        <f>VLOOKUP(A79,BPU!A50:D642,4,0)</f>
        <v>0</v>
      </c>
      <c r="F79" s="88">
        <f t="shared" si="9"/>
        <v>0</v>
      </c>
    </row>
    <row r="80" spans="1:6" ht="45" customHeight="1" thickBot="1">
      <c r="A80" s="154" t="str">
        <f>BPU!A80</f>
        <v>DIVERS</v>
      </c>
      <c r="B80" s="155"/>
      <c r="C80" s="155"/>
      <c r="D80" s="155"/>
      <c r="E80" s="155"/>
      <c r="F80" s="155"/>
    </row>
    <row r="81" spans="1:6">
      <c r="A81" s="80" t="str">
        <f>BPU!A81</f>
        <v>VOI047</v>
      </c>
      <c r="B81" s="81" t="str">
        <f>BPU!B81</f>
        <v>Démolition de trottoir</v>
      </c>
      <c r="C81" s="80" t="str">
        <f>BPU!C81</f>
        <v>m2</v>
      </c>
      <c r="D81" s="87">
        <v>20</v>
      </c>
      <c r="E81" s="88">
        <f>VLOOKUP(A81,BPU!A52:D644,4,0)</f>
        <v>0</v>
      </c>
      <c r="F81" s="88">
        <f>D81*E81</f>
        <v>0</v>
      </c>
    </row>
    <row r="82" spans="1:6" ht="16.5" customHeight="1">
      <c r="A82" s="80" t="str">
        <f>BPU!A82</f>
        <v>VOI048</v>
      </c>
      <c r="B82" s="81" t="str">
        <f>BPU!B82</f>
        <v>Dépose en découpe de bordures de trottoirs ou de caniveaux tous types</v>
      </c>
      <c r="C82" s="80" t="str">
        <f>BPU!C82</f>
        <v>ml</v>
      </c>
      <c r="D82" s="87">
        <v>50</v>
      </c>
      <c r="E82" s="88">
        <f>VLOOKUP(A82,BPU!A57:D645,4,0)</f>
        <v>0</v>
      </c>
      <c r="F82" s="88">
        <f t="shared" ref="F82:F84" si="10">D82*E82</f>
        <v>0</v>
      </c>
    </row>
    <row r="83" spans="1:6">
      <c r="A83" s="80" t="str">
        <f>BPU!A83</f>
        <v>VOI049</v>
      </c>
      <c r="B83" s="81" t="str">
        <f>BPU!B83</f>
        <v>Dépose en réemploi de brodures de trottoirs ou de caniveaux tous types</v>
      </c>
      <c r="C83" s="80" t="str">
        <f>BPU!C83</f>
        <v>ml</v>
      </c>
      <c r="D83" s="87">
        <v>25</v>
      </c>
      <c r="E83" s="88">
        <f>VLOOKUP(A83,BPU!A58:D646,4,0)</f>
        <v>0</v>
      </c>
      <c r="F83" s="88">
        <f t="shared" si="10"/>
        <v>0</v>
      </c>
    </row>
    <row r="84" spans="1:6" ht="18.75" customHeight="1">
      <c r="A84" s="80" t="str">
        <f>BPU!A84</f>
        <v>VOI050</v>
      </c>
      <c r="B84" s="81" t="str">
        <f>BPU!B84</f>
        <v>Réfection de bordures de trottoirs ou caniveaux tous type à l'identique</v>
      </c>
      <c r="C84" s="80" t="str">
        <f>BPU!C84</f>
        <v>ml</v>
      </c>
      <c r="D84" s="87">
        <v>25</v>
      </c>
      <c r="E84" s="88">
        <f>VLOOKUP(A84,BPU!A59:D647,4,0)</f>
        <v>0</v>
      </c>
      <c r="F84" s="88">
        <f t="shared" si="10"/>
        <v>0</v>
      </c>
    </row>
    <row r="85" spans="1:6" ht="65.150000000000006" customHeight="1" thickBot="1">
      <c r="A85" s="186" t="str">
        <f>BPU!A85</f>
        <v>CHAUSSEE (y compris signalisation, sécurité, etc…)</v>
      </c>
      <c r="B85" s="187"/>
      <c r="C85" s="187"/>
      <c r="D85" s="187"/>
      <c r="E85" s="187"/>
      <c r="F85" s="188"/>
    </row>
    <row r="86" spans="1:6" ht="45" customHeight="1" thickBot="1">
      <c r="A86" s="154" t="str">
        <f>BPU!A86</f>
        <v>CHAUSSÉE (EN BÉTON, Y COMPRIS ARMATURE ET FOND DE FOUILLE)</v>
      </c>
      <c r="B86" s="155"/>
      <c r="C86" s="155"/>
      <c r="D86" s="155"/>
      <c r="E86" s="155"/>
      <c r="F86" s="155"/>
    </row>
    <row r="87" spans="1:6">
      <c r="A87" s="80" t="str">
        <f>BPU!A87</f>
        <v>VOI051</v>
      </c>
      <c r="B87" s="81" t="str">
        <f>BPU!B87</f>
        <v xml:space="preserve">Découpe sur 5cm d'épaisseur </v>
      </c>
      <c r="C87" s="80" t="str">
        <f>BPU!C87</f>
        <v>ml</v>
      </c>
      <c r="D87" s="87">
        <v>20</v>
      </c>
      <c r="E87" s="88">
        <f>VLOOKUP(A87,BPU!A62:D650,4,0)</f>
        <v>0</v>
      </c>
      <c r="F87" s="88">
        <f t="shared" ref="F87:F89" si="11">D87*E87</f>
        <v>0</v>
      </c>
    </row>
    <row r="88" spans="1:6">
      <c r="A88" s="80" t="str">
        <f>BPU!A88</f>
        <v>VOI052</v>
      </c>
      <c r="B88" s="81" t="str">
        <f>BPU!B88</f>
        <v>Découpe sur 10cm d'épaisseur</v>
      </c>
      <c r="C88" s="80" t="str">
        <f>BPU!C88</f>
        <v>ml</v>
      </c>
      <c r="D88" s="87">
        <v>15</v>
      </c>
      <c r="E88" s="88">
        <f>VLOOKUP(A88,BPU!A63:D651,4,0)</f>
        <v>0</v>
      </c>
      <c r="F88" s="88">
        <f t="shared" si="11"/>
        <v>0</v>
      </c>
    </row>
    <row r="89" spans="1:6">
      <c r="A89" s="80" t="str">
        <f>BPU!A89</f>
        <v>VOI053</v>
      </c>
      <c r="B89" s="81" t="str">
        <f>BPU!B89</f>
        <v xml:space="preserve">Découpe sur &gt; 10cm d'épaisseur </v>
      </c>
      <c r="C89" s="80" t="str">
        <f>BPU!C89</f>
        <v>ml</v>
      </c>
      <c r="D89" s="87">
        <v>20</v>
      </c>
      <c r="E89" s="88">
        <f>VLOOKUP(A89,BPU!A64:D652,4,0)</f>
        <v>0</v>
      </c>
      <c r="F89" s="88">
        <f t="shared" si="11"/>
        <v>0</v>
      </c>
    </row>
    <row r="90" spans="1:6">
      <c r="A90" s="80" t="str">
        <f>BPU!A90</f>
        <v>VOI054</v>
      </c>
      <c r="B90" s="81" t="str">
        <f>BPU!B90</f>
        <v xml:space="preserve">Réfection sur 5cm d'épaisseur </v>
      </c>
      <c r="C90" s="80" t="str">
        <f>BPU!C90</f>
        <v>m2</v>
      </c>
      <c r="D90" s="87">
        <v>20</v>
      </c>
      <c r="E90" s="88">
        <f>VLOOKUP(A90,BPU!A65:D653,4,0)</f>
        <v>0</v>
      </c>
      <c r="F90" s="88">
        <f>D90*E90</f>
        <v>0</v>
      </c>
    </row>
    <row r="91" spans="1:6" ht="16.5" customHeight="1">
      <c r="A91" s="80" t="str">
        <f>BPU!A91</f>
        <v>VOI055</v>
      </c>
      <c r="B91" s="81" t="str">
        <f>BPU!B91</f>
        <v>Réfection sur 10cm d'épaisseur</v>
      </c>
      <c r="C91" s="80" t="str">
        <f>BPU!C91</f>
        <v>m2</v>
      </c>
      <c r="D91" s="89">
        <v>15</v>
      </c>
      <c r="E91" s="88">
        <f>VLOOKUP(A91,BPU!A66:D654,4,0)</f>
        <v>0</v>
      </c>
      <c r="F91" s="88">
        <f>D91*E91</f>
        <v>0</v>
      </c>
    </row>
    <row r="92" spans="1:6" ht="15" customHeight="1" thickBot="1">
      <c r="A92" s="80" t="str">
        <f>BPU!A92</f>
        <v>VOI056</v>
      </c>
      <c r="B92" s="81" t="str">
        <f>BPU!B92</f>
        <v>Réfection &gt; 10cm d'épaisseur</v>
      </c>
      <c r="C92" s="80" t="str">
        <f>BPU!C92</f>
        <v>m2</v>
      </c>
      <c r="D92" s="87">
        <v>20</v>
      </c>
      <c r="E92" s="88">
        <f>VLOOKUP(A92,BPU!A67:D655,4,0)</f>
        <v>0</v>
      </c>
      <c r="F92" s="88">
        <f>D92*E92</f>
        <v>0</v>
      </c>
    </row>
    <row r="93" spans="1:6" ht="45" customHeight="1" thickBot="1">
      <c r="A93" s="154" t="str">
        <f>BPU!A93</f>
        <v>CHAUSSÉE (EN ENROBÉS NOIR OU ROUGE, Y COMPRIS FOND DE FORME)</v>
      </c>
      <c r="B93" s="155"/>
      <c r="C93" s="155"/>
      <c r="D93" s="155"/>
      <c r="E93" s="155"/>
      <c r="F93" s="155"/>
    </row>
    <row r="94" spans="1:6" ht="15" customHeight="1">
      <c r="A94" s="80" t="str">
        <f>BPU!A94</f>
        <v>VOI057</v>
      </c>
      <c r="B94" s="81" t="str">
        <f>BPU!B94</f>
        <v>Découpe sur 5 cm d'épaisseur</v>
      </c>
      <c r="C94" s="80" t="str">
        <f>BPU!C94</f>
        <v>ml</v>
      </c>
      <c r="D94" s="87">
        <v>15</v>
      </c>
      <c r="E94" s="88">
        <f>VLOOKUP(A94,BPU!A69:D657,4,0)</f>
        <v>0</v>
      </c>
      <c r="F94" s="88">
        <f t="shared" ref="F94:F96" si="12">D94*E94</f>
        <v>0</v>
      </c>
    </row>
    <row r="95" spans="1:6">
      <c r="A95" s="80" t="str">
        <f>BPU!A95</f>
        <v>VOI058</v>
      </c>
      <c r="B95" s="81" t="str">
        <f>BPU!B95</f>
        <v>Découpe sur 10cm d'épaisseur</v>
      </c>
      <c r="C95" s="80" t="str">
        <f>BPU!C95</f>
        <v>ml</v>
      </c>
      <c r="D95" s="87">
        <v>10</v>
      </c>
      <c r="E95" s="88">
        <f>VLOOKUP(A95,BPU!A70:D658,4,0)</f>
        <v>0</v>
      </c>
      <c r="F95" s="88">
        <f t="shared" si="12"/>
        <v>0</v>
      </c>
    </row>
    <row r="96" spans="1:6" ht="15" customHeight="1">
      <c r="A96" s="80" t="str">
        <f>BPU!A96</f>
        <v>VOI059</v>
      </c>
      <c r="B96" s="81" t="str">
        <f>BPU!B96</f>
        <v>Réfection sur 5cm d'épaisseur</v>
      </c>
      <c r="C96" s="80" t="str">
        <f>BPU!C96</f>
        <v>m2</v>
      </c>
      <c r="D96" s="87">
        <v>20</v>
      </c>
      <c r="E96" s="88">
        <f>VLOOKUP(A96,BPU!A71:D659,4,0)</f>
        <v>0</v>
      </c>
      <c r="F96" s="88">
        <f t="shared" si="12"/>
        <v>0</v>
      </c>
    </row>
    <row r="97" spans="1:6" ht="15" thickBot="1">
      <c r="A97" s="202" t="str">
        <f>BPU!A97</f>
        <v>VOI060</v>
      </c>
      <c r="B97" s="81" t="str">
        <f>BPU!B97</f>
        <v>Réfection sur 10cm d'épaisseur</v>
      </c>
      <c r="C97" s="80" t="str">
        <f>BPU!C97</f>
        <v>m2</v>
      </c>
      <c r="D97" s="87">
        <v>25</v>
      </c>
      <c r="E97" s="88">
        <f>VLOOKUP(A97,BPU!A72:D660,4,0)</f>
        <v>0</v>
      </c>
      <c r="F97" s="88">
        <f>D97*E97</f>
        <v>0</v>
      </c>
    </row>
    <row r="98" spans="1:6" ht="45" customHeight="1" thickBot="1">
      <c r="A98" s="154" t="str">
        <f>BPU!A98</f>
        <v>COUCHE DE FORME (EN GRAVES NATURELLES 0/100)</v>
      </c>
      <c r="B98" s="155"/>
      <c r="C98" s="155"/>
      <c r="D98" s="155"/>
      <c r="E98" s="155"/>
      <c r="F98" s="155"/>
    </row>
    <row r="99" spans="1:6">
      <c r="A99" s="202" t="str">
        <f>BPU!A99</f>
        <v>VOI060</v>
      </c>
      <c r="B99" s="81" t="str">
        <f>BPU!B99</f>
        <v>Volume &lt; 5 m3</v>
      </c>
      <c r="C99" s="80" t="str">
        <f>BPU!C99</f>
        <v>m3</v>
      </c>
      <c r="D99" s="87">
        <v>3</v>
      </c>
      <c r="E99" s="88">
        <f>VLOOKUP(A99,BPU!A74:D662,4,0)</f>
        <v>0</v>
      </c>
      <c r="F99" s="88">
        <f t="shared" ref="F99:F104" si="13">D99*E99</f>
        <v>0</v>
      </c>
    </row>
    <row r="100" spans="1:6">
      <c r="A100" s="80" t="str">
        <f>BPU!A100</f>
        <v>VOI061</v>
      </c>
      <c r="B100" s="81" t="str">
        <f>BPU!B100</f>
        <v>5 m3 &lt; volume &lt; 15 m3</v>
      </c>
      <c r="C100" s="80" t="str">
        <f>BPU!C100</f>
        <v>m3</v>
      </c>
      <c r="D100" s="87">
        <v>10</v>
      </c>
      <c r="E100" s="88">
        <f>VLOOKUP(A100,BPU!A75:D663,4,0)</f>
        <v>0</v>
      </c>
      <c r="F100" s="88">
        <f t="shared" si="13"/>
        <v>0</v>
      </c>
    </row>
    <row r="101" spans="1:6">
      <c r="A101" s="80" t="str">
        <f>BPU!A101</f>
        <v>VOI062</v>
      </c>
      <c r="B101" s="81" t="str">
        <f>BPU!B101</f>
        <v>15 m3 &lt; volume &lt; 25 m3</v>
      </c>
      <c r="C101" s="80" t="str">
        <f>BPU!C101</f>
        <v>m3</v>
      </c>
      <c r="D101" s="87">
        <v>20</v>
      </c>
      <c r="E101" s="88">
        <f>VLOOKUP(A101,BPU!A76:D664,4,0)</f>
        <v>0</v>
      </c>
      <c r="F101" s="88">
        <f t="shared" si="13"/>
        <v>0</v>
      </c>
    </row>
    <row r="102" spans="1:6">
      <c r="A102" s="80" t="str">
        <f>BPU!A102</f>
        <v>VOI063</v>
      </c>
      <c r="B102" s="81" t="str">
        <f>BPU!B102</f>
        <v>25 m3 &lt; volume &lt; 50 m3</v>
      </c>
      <c r="C102" s="80" t="str">
        <f>BPU!C102</f>
        <v>m3</v>
      </c>
      <c r="D102" s="87">
        <v>30</v>
      </c>
      <c r="E102" s="88">
        <f>VLOOKUP(A102,BPU!A77:D665,4,0)</f>
        <v>0</v>
      </c>
      <c r="F102" s="88">
        <f t="shared" si="13"/>
        <v>0</v>
      </c>
    </row>
    <row r="103" spans="1:6" ht="15" customHeight="1">
      <c r="A103" s="80" t="str">
        <f>BPU!A103</f>
        <v>VOI064</v>
      </c>
      <c r="B103" s="81" t="str">
        <f>BPU!B103</f>
        <v>50 m3 &lt; volume &lt; 150 m3</v>
      </c>
      <c r="C103" s="80" t="str">
        <f>BPU!C103</f>
        <v>m3</v>
      </c>
      <c r="D103" s="89">
        <v>60</v>
      </c>
      <c r="E103" s="88">
        <f>VLOOKUP(A103,BPU!A78:D666,4,0)</f>
        <v>0</v>
      </c>
      <c r="F103" s="88">
        <f t="shared" si="13"/>
        <v>0</v>
      </c>
    </row>
    <row r="104" spans="1:6" ht="15" customHeight="1" thickBot="1">
      <c r="A104" s="80" t="str">
        <f>BPU!A104</f>
        <v>VOI065</v>
      </c>
      <c r="B104" s="81" t="str">
        <f>BPU!B104</f>
        <v>Volume &gt; 150 m3</v>
      </c>
      <c r="C104" s="80" t="str">
        <f>BPU!C104</f>
        <v>m3</v>
      </c>
      <c r="D104" s="87">
        <v>155</v>
      </c>
      <c r="E104" s="88">
        <f>VLOOKUP(A104,BPU!A79:D667,4,0)</f>
        <v>0</v>
      </c>
      <c r="F104" s="88">
        <f t="shared" si="13"/>
        <v>0</v>
      </c>
    </row>
    <row r="105" spans="1:6" ht="45" customHeight="1" thickBot="1">
      <c r="A105" s="154" t="str">
        <f>BPU!A105</f>
        <v>COUCHE DE FONDATION (EN GRAVE NATURELLES DE 0/80)</v>
      </c>
      <c r="B105" s="155"/>
      <c r="C105" s="155"/>
      <c r="D105" s="155"/>
      <c r="E105" s="155"/>
      <c r="F105" s="155"/>
    </row>
    <row r="106" spans="1:6">
      <c r="A106" s="80" t="str">
        <f>BPU!A106</f>
        <v>VOI066</v>
      </c>
      <c r="B106" s="81" t="str">
        <f>BPU!B106</f>
        <v>Volume &lt; 10 m3</v>
      </c>
      <c r="C106" s="80" t="str">
        <f>BPU!C106</f>
        <v>m3</v>
      </c>
      <c r="D106" s="90">
        <v>5</v>
      </c>
      <c r="E106" s="88">
        <f>VLOOKUP(A106,BPU!A81:D669,4,0)</f>
        <v>0</v>
      </c>
      <c r="F106" s="88">
        <f t="shared" ref="F106:F107" si="14">D106*E106</f>
        <v>0</v>
      </c>
    </row>
    <row r="107" spans="1:6" ht="15" customHeight="1">
      <c r="A107" s="80" t="str">
        <f>BPU!A107</f>
        <v>VOI067</v>
      </c>
      <c r="B107" s="81" t="str">
        <f>BPU!B107</f>
        <v>10 m3 &lt; volume &lt; 25 m3</v>
      </c>
      <c r="C107" s="80" t="str">
        <f>BPU!C107</f>
        <v>m3</v>
      </c>
      <c r="D107" s="87">
        <v>20</v>
      </c>
      <c r="E107" s="88">
        <f>VLOOKUP(A107,BPU!A82:D670,4,0)</f>
        <v>0</v>
      </c>
      <c r="F107" s="88">
        <f t="shared" si="14"/>
        <v>0</v>
      </c>
    </row>
    <row r="108" spans="1:6">
      <c r="A108" s="80" t="str">
        <f>BPU!A108</f>
        <v>VOI068</v>
      </c>
      <c r="B108" s="81" t="str">
        <f>BPU!B108</f>
        <v>25 m3 &lt; volume &lt; 100 m3</v>
      </c>
      <c r="C108" s="80" t="str">
        <f>BPU!C108</f>
        <v>m3</v>
      </c>
      <c r="D108" s="90">
        <v>65</v>
      </c>
      <c r="E108" s="88">
        <f>VLOOKUP(A108,BPU!A83:D671,4,0)</f>
        <v>0</v>
      </c>
      <c r="F108" s="88">
        <f>D108*E108</f>
        <v>0</v>
      </c>
    </row>
    <row r="109" spans="1:6">
      <c r="A109" s="80" t="str">
        <f>BPU!A109</f>
        <v>VOI069</v>
      </c>
      <c r="B109" s="81" t="str">
        <f>BPU!B109</f>
        <v>100 m3 &lt; volume &lt; 200m3</v>
      </c>
      <c r="C109" s="80" t="str">
        <f>BPU!C109</f>
        <v>m3</v>
      </c>
      <c r="D109" s="90">
        <v>135</v>
      </c>
      <c r="E109" s="88">
        <f>VLOOKUP(A109,BPU!A84:D672,4,0)</f>
        <v>0</v>
      </c>
      <c r="F109" s="88">
        <f t="shared" ref="F109:F110" si="15">D109*E109</f>
        <v>0</v>
      </c>
    </row>
    <row r="110" spans="1:6" ht="15" thickBot="1">
      <c r="A110" s="80" t="str">
        <f>BPU!A110</f>
        <v>VOI070</v>
      </c>
      <c r="B110" s="81" t="str">
        <f>BPU!B110</f>
        <v>Volume &gt; 200 m3</v>
      </c>
      <c r="C110" s="80" t="str">
        <f>BPU!C110</f>
        <v>m3</v>
      </c>
      <c r="D110" s="90">
        <v>215</v>
      </c>
      <c r="E110" s="88">
        <f>VLOOKUP(A110,BPU!A85:D673,4,0)</f>
        <v>0</v>
      </c>
      <c r="F110" s="88">
        <f t="shared" si="15"/>
        <v>0</v>
      </c>
    </row>
    <row r="111" spans="1:6" ht="45" customHeight="1" thickBot="1">
      <c r="A111" s="154" t="str">
        <f>BPU!A111</f>
        <v>COUCHE DE FONDATION (EN GRAVE CONCASSÉES DE 0/31,5)</v>
      </c>
      <c r="B111" s="155"/>
      <c r="C111" s="155"/>
      <c r="D111" s="155"/>
      <c r="E111" s="155"/>
      <c r="F111" s="155"/>
    </row>
    <row r="112" spans="1:6">
      <c r="A112" s="80" t="str">
        <f>BPU!A112</f>
        <v>VOI071</v>
      </c>
      <c r="B112" s="81" t="str">
        <f>BPU!B112</f>
        <v>Volume &lt; 10 m3</v>
      </c>
      <c r="C112" s="80" t="str">
        <f>BPU!C112</f>
        <v>m3</v>
      </c>
      <c r="D112" s="90">
        <v>5</v>
      </c>
      <c r="E112" s="88">
        <f>VLOOKUP(A112,BPU!A87:D675,4,0)</f>
        <v>0</v>
      </c>
      <c r="F112" s="88">
        <f>D112*E112</f>
        <v>0</v>
      </c>
    </row>
    <row r="113" spans="1:6">
      <c r="A113" s="80" t="str">
        <f>BPU!A113</f>
        <v>VOI072</v>
      </c>
      <c r="B113" s="81" t="str">
        <f>BPU!B113</f>
        <v>10 m3 &lt; volume &lt; 25 m3</v>
      </c>
      <c r="C113" s="80" t="str">
        <f>BPU!C113</f>
        <v>m3</v>
      </c>
      <c r="D113" s="90">
        <v>15</v>
      </c>
      <c r="E113" s="88">
        <f>VLOOKUP(A113,BPU!A88:D676,4,0)</f>
        <v>0</v>
      </c>
      <c r="F113" s="88">
        <f t="shared" ref="F113:F115" si="16">D113*E113</f>
        <v>0</v>
      </c>
    </row>
    <row r="114" spans="1:6" ht="17.25" customHeight="1">
      <c r="A114" s="80" t="str">
        <f>BPU!A114</f>
        <v>VOI073</v>
      </c>
      <c r="B114" s="81" t="str">
        <f>BPU!B114</f>
        <v>25 m3 &lt; volume &lt; 100 m3</v>
      </c>
      <c r="C114" s="80" t="str">
        <f>BPU!C114</f>
        <v>m3</v>
      </c>
      <c r="D114" s="87">
        <v>30</v>
      </c>
      <c r="E114" s="88">
        <f>VLOOKUP(A114,BPU!A89:D677,4,0)</f>
        <v>0</v>
      </c>
      <c r="F114" s="88">
        <f t="shared" si="16"/>
        <v>0</v>
      </c>
    </row>
    <row r="115" spans="1:6">
      <c r="A115" s="80" t="str">
        <f>BPU!A115</f>
        <v>VOI074</v>
      </c>
      <c r="B115" s="81" t="str">
        <f>BPU!B115</f>
        <v>100 m3 &lt; volume &lt; 200m3</v>
      </c>
      <c r="C115" s="80" t="str">
        <f>BPU!C115</f>
        <v>m3</v>
      </c>
      <c r="D115" s="90">
        <v>135</v>
      </c>
      <c r="E115" s="88">
        <f>VLOOKUP(A115,BPU!A90:D678,4,0)</f>
        <v>0</v>
      </c>
      <c r="F115" s="88">
        <f t="shared" si="16"/>
        <v>0</v>
      </c>
    </row>
    <row r="116" spans="1:6" ht="15" thickBot="1">
      <c r="A116" s="80" t="str">
        <f>BPU!A116</f>
        <v>VOI075</v>
      </c>
      <c r="B116" s="81" t="str">
        <f>BPU!B116</f>
        <v>Volume &gt; 200 m3</v>
      </c>
      <c r="C116" s="80" t="str">
        <f>BPU!C116</f>
        <v>m3</v>
      </c>
      <c r="D116" s="90">
        <v>215</v>
      </c>
      <c r="E116" s="88">
        <f>VLOOKUP(A116,BPU!A91:D679,4,0)</f>
        <v>0</v>
      </c>
      <c r="F116" s="88">
        <f>D116*E116</f>
        <v>0</v>
      </c>
    </row>
    <row r="117" spans="1:6" ht="45" customHeight="1" thickBot="1">
      <c r="A117" s="154" t="str">
        <f>BPU!A117</f>
        <v>COUCHE DE BASE (EN GRAVES CONCASSÉES 0/20)</v>
      </c>
      <c r="B117" s="155"/>
      <c r="C117" s="155"/>
      <c r="D117" s="155"/>
      <c r="E117" s="155"/>
      <c r="F117" s="155"/>
    </row>
    <row r="118" spans="1:6">
      <c r="A118" s="80" t="str">
        <f>BPU!A118</f>
        <v>VOI076</v>
      </c>
      <c r="B118" s="81" t="str">
        <f>BPU!B118</f>
        <v>Volume &lt; 10 m3</v>
      </c>
      <c r="C118" s="80" t="str">
        <f>BPU!C118</f>
        <v>m3</v>
      </c>
      <c r="D118" s="90">
        <v>5</v>
      </c>
      <c r="E118" s="88">
        <f>VLOOKUP(A118,BPU!A93:D681,4,0)</f>
        <v>0</v>
      </c>
      <c r="F118" s="88">
        <f>D118*E118</f>
        <v>0</v>
      </c>
    </row>
    <row r="119" spans="1:6">
      <c r="A119" s="80" t="str">
        <f>BPU!A119</f>
        <v>VOI077</v>
      </c>
      <c r="B119" s="81" t="str">
        <f>BPU!B119</f>
        <v>10 m3 &lt; volume &lt; 25 m3</v>
      </c>
      <c r="C119" s="80" t="str">
        <f>BPU!C119</f>
        <v>m3</v>
      </c>
      <c r="D119" s="90">
        <v>15</v>
      </c>
      <c r="E119" s="88">
        <f>VLOOKUP(A119,BPU!A94:D682,4,0)</f>
        <v>0</v>
      </c>
      <c r="F119" s="88">
        <f>D119*E119</f>
        <v>0</v>
      </c>
    </row>
    <row r="120" spans="1:6" ht="18.75" customHeight="1">
      <c r="A120" s="80" t="str">
        <f>BPU!A120</f>
        <v>VOI078</v>
      </c>
      <c r="B120" s="81" t="str">
        <f>BPU!B120</f>
        <v>25 m3 &lt; volume &lt; 100 m3</v>
      </c>
      <c r="C120" s="80" t="str">
        <f>BPU!C120</f>
        <v>m3</v>
      </c>
      <c r="D120" s="87">
        <v>30</v>
      </c>
      <c r="E120" s="88">
        <f>VLOOKUP(A120,BPU!A95:D683,4,0)</f>
        <v>0</v>
      </c>
      <c r="F120" s="88">
        <f>D120*E120</f>
        <v>0</v>
      </c>
    </row>
    <row r="121" spans="1:6">
      <c r="A121" s="80" t="str">
        <f>BPU!A121</f>
        <v>VOI079</v>
      </c>
      <c r="B121" s="81" t="str">
        <f>BPU!B121</f>
        <v>100 m3 &lt; volume &lt; 200m3</v>
      </c>
      <c r="C121" s="80" t="str">
        <f>BPU!C121</f>
        <v>m3</v>
      </c>
      <c r="D121" s="90">
        <v>135</v>
      </c>
      <c r="E121" s="88">
        <f>VLOOKUP(A121,BPU!A96:D684,4,0)</f>
        <v>0</v>
      </c>
      <c r="F121" s="88">
        <f>D121*E121</f>
        <v>0</v>
      </c>
    </row>
    <row r="122" spans="1:6" ht="15" thickBot="1">
      <c r="A122" s="80" t="str">
        <f>BPU!A122</f>
        <v>VOI080</v>
      </c>
      <c r="B122" s="81" t="str">
        <f>BPU!B122</f>
        <v>Volume &gt; 200 m3</v>
      </c>
      <c r="C122" s="80" t="str">
        <f>BPU!C122</f>
        <v>m3</v>
      </c>
      <c r="D122" s="90">
        <v>215</v>
      </c>
      <c r="E122" s="88">
        <f>VLOOKUP(A122,BPU!A97:D685,4,0)</f>
        <v>0</v>
      </c>
      <c r="F122" s="88">
        <f t="shared" ref="F122" si="17">D122*E122</f>
        <v>0</v>
      </c>
    </row>
    <row r="123" spans="1:6" ht="45" customHeight="1" thickBot="1">
      <c r="A123" s="154" t="str">
        <f>BPU!A123</f>
        <v>COUCHE DE BASE (EN GRAVES BITUME)</v>
      </c>
      <c r="B123" s="155"/>
      <c r="C123" s="155"/>
      <c r="D123" s="155"/>
      <c r="E123" s="155"/>
      <c r="F123" s="155"/>
    </row>
    <row r="124" spans="1:6" ht="18" customHeight="1">
      <c r="A124" s="80" t="str">
        <f>BPU!A124</f>
        <v>VOI081</v>
      </c>
      <c r="B124" s="81" t="str">
        <f>BPU!B124</f>
        <v>&lt; 20T</v>
      </c>
      <c r="C124" s="80" t="str">
        <f>BPU!C124</f>
        <v>T</v>
      </c>
      <c r="D124" s="87">
        <v>12</v>
      </c>
      <c r="E124" s="88">
        <f>VLOOKUP(A124,BPU!A99:D687,4,0)</f>
        <v>0</v>
      </c>
      <c r="F124" s="88">
        <f>D124*E124</f>
        <v>0</v>
      </c>
    </row>
    <row r="125" spans="1:6" ht="15" thickBot="1">
      <c r="A125" s="80" t="str">
        <f>BPU!A125</f>
        <v>VOI082</v>
      </c>
      <c r="B125" s="81" t="str">
        <f>BPU!B125</f>
        <v>&gt; 20 T</v>
      </c>
      <c r="C125" s="80" t="str">
        <f>BPU!C125</f>
        <v>T</v>
      </c>
      <c r="D125" s="90">
        <v>25</v>
      </c>
      <c r="E125" s="88">
        <f>VLOOKUP(A125,BPU!A100:D688,4,0)</f>
        <v>0</v>
      </c>
      <c r="F125" s="88">
        <f>D125*E125</f>
        <v>0</v>
      </c>
    </row>
    <row r="126" spans="1:6" ht="45" customHeight="1" thickBot="1">
      <c r="A126" s="154" t="str">
        <f>BPU!A126</f>
        <v>COUCHE DE ROULEMENT (ENDUIT MONOCOUCHE DOUBLE GRAVILLONNAGE)</v>
      </c>
      <c r="B126" s="155"/>
      <c r="C126" s="155"/>
      <c r="D126" s="155"/>
      <c r="E126" s="155"/>
      <c r="F126" s="155"/>
    </row>
    <row r="127" spans="1:6">
      <c r="A127" s="80" t="str">
        <f>BPU!A127</f>
        <v>VOI083</v>
      </c>
      <c r="B127" s="81" t="str">
        <f>BPU!B127</f>
        <v>Surface &lt; 100m²</v>
      </c>
      <c r="C127" s="80" t="str">
        <f>BPU!C127</f>
        <v>m2</v>
      </c>
      <c r="D127" s="90">
        <v>50</v>
      </c>
      <c r="E127" s="88">
        <f>VLOOKUP(A127,BPU!A102:D690,4,0)</f>
        <v>0</v>
      </c>
      <c r="F127" s="88">
        <f>D127*E127</f>
        <v>0</v>
      </c>
    </row>
    <row r="128" spans="1:6">
      <c r="A128" s="80" t="str">
        <f>BPU!A128</f>
        <v>VOI084</v>
      </c>
      <c r="B128" s="81" t="str">
        <f>BPU!B128</f>
        <v>100 m² &lt; surface &lt; 500m²</v>
      </c>
      <c r="C128" s="80" t="str">
        <f>BPU!C128</f>
        <v>m2</v>
      </c>
      <c r="D128" s="90">
        <v>110</v>
      </c>
      <c r="E128" s="88">
        <f>VLOOKUP(A128,BPU!A103:D691,4,0)</f>
        <v>0</v>
      </c>
      <c r="F128" s="88">
        <f t="shared" ref="F128:F134" si="18">D128*E128</f>
        <v>0</v>
      </c>
    </row>
    <row r="129" spans="1:6">
      <c r="A129" s="80" t="str">
        <f>BPU!A129</f>
        <v>VOI085</v>
      </c>
      <c r="B129" s="81" t="str">
        <f>BPU!B129</f>
        <v>500 m² &lt; surface &lt; 1000m²</v>
      </c>
      <c r="C129" s="80" t="str">
        <f>BPU!C129</f>
        <v>m2</v>
      </c>
      <c r="D129" s="90">
        <v>520</v>
      </c>
      <c r="E129" s="88">
        <f>VLOOKUP(A129,BPU!A104:D692,4,0)</f>
        <v>0</v>
      </c>
      <c r="F129" s="88">
        <f t="shared" si="18"/>
        <v>0</v>
      </c>
    </row>
    <row r="130" spans="1:6" ht="15" thickBot="1">
      <c r="A130" s="80" t="str">
        <f>BPU!A130</f>
        <v>VOI086</v>
      </c>
      <c r="B130" s="81" t="str">
        <f>BPU!B130</f>
        <v>Surface &gt; 1000m²</v>
      </c>
      <c r="C130" s="80" t="str">
        <f>BPU!C130</f>
        <v>m2</v>
      </c>
      <c r="D130" s="90">
        <v>1020</v>
      </c>
      <c r="E130" s="88">
        <f>VLOOKUP(A130,BPU!A105:D693,4,0)</f>
        <v>0</v>
      </c>
      <c r="F130" s="88">
        <f t="shared" si="18"/>
        <v>0</v>
      </c>
    </row>
    <row r="131" spans="1:6" ht="45" customHeight="1" thickBot="1">
      <c r="A131" s="154" t="str">
        <f>BPU!A131</f>
        <v>COUCHE DE ROULEMENT (ENDUIT SUPERFICIEL BICOUCHE)</v>
      </c>
      <c r="B131" s="155"/>
      <c r="C131" s="155"/>
      <c r="D131" s="155"/>
      <c r="E131" s="155"/>
      <c r="F131" s="155"/>
    </row>
    <row r="132" spans="1:6">
      <c r="A132" s="80" t="str">
        <f>BPU!A132</f>
        <v>VOI087</v>
      </c>
      <c r="B132" s="81" t="str">
        <f>BPU!B132</f>
        <v>Surface &lt; 100m²</v>
      </c>
      <c r="C132" s="80" t="str">
        <f>BPU!C132</f>
        <v>m2</v>
      </c>
      <c r="D132" s="90">
        <v>50</v>
      </c>
      <c r="E132" s="88">
        <f>VLOOKUP(A132,BPU!A107:D695,4,0)</f>
        <v>0</v>
      </c>
      <c r="F132" s="88">
        <f t="shared" si="18"/>
        <v>0</v>
      </c>
    </row>
    <row r="133" spans="1:6" ht="15" customHeight="1">
      <c r="A133" s="80" t="str">
        <f>BPU!A133</f>
        <v>VOI088</v>
      </c>
      <c r="B133" s="81" t="str">
        <f>BPU!B133</f>
        <v>100 m² &lt; surface &lt; 500m²</v>
      </c>
      <c r="C133" s="80" t="str">
        <f>BPU!C133</f>
        <v>m2</v>
      </c>
      <c r="D133" s="90">
        <v>110</v>
      </c>
      <c r="E133" s="88">
        <f>VLOOKUP(A133,BPU!A108:D696,4,0)</f>
        <v>0</v>
      </c>
      <c r="F133" s="88">
        <f t="shared" si="18"/>
        <v>0</v>
      </c>
    </row>
    <row r="134" spans="1:6" ht="15" customHeight="1">
      <c r="A134" s="80" t="str">
        <f>BPU!A134</f>
        <v>VOI089</v>
      </c>
      <c r="B134" s="81" t="str">
        <f>BPU!B134</f>
        <v>500 m² &lt; surface &lt; 1000m²</v>
      </c>
      <c r="C134" s="80" t="str">
        <f>BPU!C134</f>
        <v>m2</v>
      </c>
      <c r="D134" s="90">
        <v>520</v>
      </c>
      <c r="E134" s="88">
        <f>VLOOKUP(A134,BPU!A109:D697,4,0)</f>
        <v>0</v>
      </c>
      <c r="F134" s="88">
        <f t="shared" si="18"/>
        <v>0</v>
      </c>
    </row>
    <row r="135" spans="1:6" ht="15" thickBot="1">
      <c r="A135" s="80" t="str">
        <f>BPU!A135</f>
        <v>VOI090</v>
      </c>
      <c r="B135" s="81" t="str">
        <f>BPU!B135</f>
        <v>Surface &gt; 1000m²</v>
      </c>
      <c r="C135" s="80" t="str">
        <f>BPU!C135</f>
        <v>m2</v>
      </c>
      <c r="D135" s="90">
        <v>1020</v>
      </c>
      <c r="E135" s="88">
        <f>VLOOKUP(A135,BPU!A110:D698,4,0)</f>
        <v>0</v>
      </c>
      <c r="F135" s="88">
        <f>D135*E135</f>
        <v>0</v>
      </c>
    </row>
    <row r="136" spans="1:6" ht="45" customHeight="1" thickBot="1">
      <c r="A136" s="154" t="str">
        <f>BPU!A136</f>
        <v>COUCHE DE ROULEMENT (EN BÉTON BITUMINEUX 0/6 OU 0/10)</v>
      </c>
      <c r="B136" s="155"/>
      <c r="C136" s="155"/>
      <c r="D136" s="155"/>
      <c r="E136" s="155"/>
      <c r="F136" s="155"/>
    </row>
    <row r="137" spans="1:6">
      <c r="A137" s="80" t="str">
        <f>BPU!A137</f>
        <v>VOI091</v>
      </c>
      <c r="B137" s="81" t="str">
        <f>BPU!B137</f>
        <v>Quantitée &lt; 2,5T</v>
      </c>
      <c r="C137" s="80" t="str">
        <f>BPU!C137</f>
        <v>T</v>
      </c>
      <c r="D137" s="90">
        <v>1.5</v>
      </c>
      <c r="E137" s="88">
        <f>VLOOKUP(A137,BPU!A112:D700,4,0)</f>
        <v>0</v>
      </c>
      <c r="F137" s="88">
        <f t="shared" ref="F137:F139" si="19">D137*E137</f>
        <v>0</v>
      </c>
    </row>
    <row r="138" spans="1:6">
      <c r="A138" s="80" t="str">
        <f>BPU!A138</f>
        <v>VOI092</v>
      </c>
      <c r="B138" s="81" t="str">
        <f>BPU!B138</f>
        <v>2,5T &lt; quantitée &lt; 20T</v>
      </c>
      <c r="C138" s="80" t="str">
        <f>BPU!C138</f>
        <v>T</v>
      </c>
      <c r="D138" s="90">
        <v>10</v>
      </c>
      <c r="E138" s="88">
        <f>VLOOKUP(A138,BPU!A113:D701,4,0)</f>
        <v>0</v>
      </c>
      <c r="F138" s="88">
        <f t="shared" si="19"/>
        <v>0</v>
      </c>
    </row>
    <row r="139" spans="1:6" ht="15" thickBot="1">
      <c r="A139" s="80" t="str">
        <f>BPU!A139</f>
        <v>VOI093</v>
      </c>
      <c r="B139" s="81" t="str">
        <f>BPU!B139</f>
        <v>Quantitée &gt; 20T</v>
      </c>
      <c r="C139" s="80" t="str">
        <f>BPU!C139</f>
        <v>T</v>
      </c>
      <c r="D139" s="90">
        <v>25</v>
      </c>
      <c r="E139" s="88">
        <f>VLOOKUP(A139,BPU!A114:D702,4,0)</f>
        <v>0</v>
      </c>
      <c r="F139" s="88">
        <f t="shared" si="19"/>
        <v>0</v>
      </c>
    </row>
    <row r="140" spans="1:6" ht="45" customHeight="1" thickBot="1">
      <c r="A140" s="154" t="str">
        <f>BPU!A140</f>
        <v>ENROBÉ A FROID</v>
      </c>
      <c r="B140" s="155"/>
      <c r="C140" s="155"/>
      <c r="D140" s="155"/>
      <c r="E140" s="155"/>
      <c r="F140" s="155"/>
    </row>
    <row r="141" spans="1:6">
      <c r="A141" s="80" t="str">
        <f>BPU!A141</f>
        <v>VOI094</v>
      </c>
      <c r="B141" s="81" t="str">
        <f>BPU!B141</f>
        <v>Quantitée &lt; 2,5T</v>
      </c>
      <c r="C141" s="80" t="str">
        <f>BPU!C141</f>
        <v>T</v>
      </c>
      <c r="D141" s="90">
        <v>1.5</v>
      </c>
      <c r="E141" s="88">
        <f>VLOOKUP(A141,BPU!A116:D704,4,0)</f>
        <v>0</v>
      </c>
      <c r="F141" s="88">
        <f>D141*E141</f>
        <v>0</v>
      </c>
    </row>
    <row r="142" spans="1:6">
      <c r="A142" s="80" t="str">
        <f>BPU!A142</f>
        <v>VOI095</v>
      </c>
      <c r="B142" s="81" t="str">
        <f>BPU!B142</f>
        <v>2,5T &lt; quantitée &lt; 20T</v>
      </c>
      <c r="C142" s="80" t="str">
        <f>BPU!C142</f>
        <v>T</v>
      </c>
      <c r="D142" s="90">
        <v>10</v>
      </c>
      <c r="E142" s="88">
        <f>VLOOKUP(A142,BPU!A117:D705,4,0)</f>
        <v>0</v>
      </c>
      <c r="F142" s="88">
        <f t="shared" ref="F142:F143" si="20">D142*E142</f>
        <v>0</v>
      </c>
    </row>
    <row r="143" spans="1:6" ht="15" thickBot="1">
      <c r="A143" s="80" t="str">
        <f>BPU!A143</f>
        <v>VOI096</v>
      </c>
      <c r="B143" s="81" t="str">
        <f>BPU!B143</f>
        <v>Quantitée &gt; 20T</v>
      </c>
      <c r="C143" s="80" t="str">
        <f>BPU!C143</f>
        <v>T</v>
      </c>
      <c r="D143" s="90">
        <v>25</v>
      </c>
      <c r="E143" s="88">
        <f>VLOOKUP(A143,BPU!A118:D706,4,0)</f>
        <v>0</v>
      </c>
      <c r="F143" s="88">
        <f t="shared" si="20"/>
        <v>0</v>
      </c>
    </row>
    <row r="144" spans="1:6" ht="45" customHeight="1" thickBot="1">
      <c r="A144" s="154" t="str">
        <f>BPU!A144</f>
        <v>IMPRÉGNATION DE COUCHE DE BASE</v>
      </c>
      <c r="B144" s="155"/>
      <c r="C144" s="155"/>
      <c r="D144" s="155"/>
      <c r="E144" s="155"/>
      <c r="F144" s="155"/>
    </row>
    <row r="145" spans="1:10" ht="15" customHeight="1">
      <c r="A145" s="80" t="str">
        <f>BPU!A145</f>
        <v>VOI097</v>
      </c>
      <c r="B145" s="81" t="str">
        <f>BPU!B145</f>
        <v>Surface &lt; 100m²</v>
      </c>
      <c r="C145" s="80" t="str">
        <f>BPU!C145</f>
        <v>m2</v>
      </c>
      <c r="D145" s="90">
        <v>50</v>
      </c>
      <c r="E145" s="88">
        <f>VLOOKUP(A146,BPU!A121:D709,4,0)</f>
        <v>0</v>
      </c>
      <c r="F145" s="88">
        <f>D145*E144</f>
        <v>0</v>
      </c>
    </row>
    <row r="146" spans="1:10">
      <c r="A146" s="80" t="str">
        <f>BPU!A146</f>
        <v>VOI098</v>
      </c>
      <c r="B146" s="81" t="str">
        <f>BPU!B146</f>
        <v>100 m² &lt; surface &lt; 500m²</v>
      </c>
      <c r="C146" s="80" t="str">
        <f>BPU!C146</f>
        <v>m2</v>
      </c>
      <c r="D146" s="90">
        <v>110</v>
      </c>
      <c r="E146" s="88">
        <f>VLOOKUP(A147,BPU!A122:D710,4,0)</f>
        <v>0</v>
      </c>
      <c r="F146" s="88">
        <f>D146*E145</f>
        <v>0</v>
      </c>
    </row>
    <row r="147" spans="1:10">
      <c r="A147" s="80" t="str">
        <f>BPU!A147</f>
        <v>VOI099</v>
      </c>
      <c r="B147" s="81" t="str">
        <f>BPU!B147</f>
        <v>500 m² &lt; surface &lt; 1000m²</v>
      </c>
      <c r="C147" s="80" t="str">
        <f>BPU!C147</f>
        <v>m2</v>
      </c>
      <c r="D147" s="90">
        <v>520</v>
      </c>
      <c r="E147" s="88">
        <f>VLOOKUP(A147,BPU!A122:D710,4,0)</f>
        <v>0</v>
      </c>
      <c r="F147" s="88">
        <f t="shared" ref="F147:F148" si="21">D147*E147</f>
        <v>0</v>
      </c>
    </row>
    <row r="148" spans="1:10" ht="15" thickBot="1">
      <c r="A148" s="80" t="str">
        <f>BPU!A148</f>
        <v>VOI100</v>
      </c>
      <c r="B148" s="81" t="str">
        <f>BPU!B148</f>
        <v>Surface &gt; 1000m²</v>
      </c>
      <c r="C148" s="80" t="str">
        <f>BPU!C148</f>
        <v>m2</v>
      </c>
      <c r="D148" s="90">
        <v>1020</v>
      </c>
      <c r="E148" s="88">
        <f>VLOOKUP(A148,BPU!A123:D711,4,0)</f>
        <v>0</v>
      </c>
      <c r="F148" s="88">
        <f t="shared" si="21"/>
        <v>0</v>
      </c>
    </row>
    <row r="149" spans="1:10" ht="45" customHeight="1" thickBot="1">
      <c r="A149" s="154" t="str">
        <f>BPU!A149</f>
        <v>DIVERS</v>
      </c>
      <c r="B149" s="155"/>
      <c r="C149" s="155"/>
      <c r="D149" s="155"/>
      <c r="E149" s="155"/>
      <c r="F149" s="155"/>
    </row>
    <row r="150" spans="1:10" ht="15" customHeight="1">
      <c r="A150" s="80" t="str">
        <f>BPU!A150</f>
        <v>VOI101</v>
      </c>
      <c r="B150" s="81" t="str">
        <f>BPU!B150</f>
        <v>Joint de rive en gravillon 2/4</v>
      </c>
      <c r="C150" s="80" t="str">
        <f>BPU!C150</f>
        <v>ml</v>
      </c>
      <c r="D150" s="90">
        <v>10</v>
      </c>
      <c r="E150" s="88">
        <f>VLOOKUP(A150,BPU!A125:D713,4,0)</f>
        <v>0</v>
      </c>
      <c r="F150" s="88">
        <f>D150*E150</f>
        <v>0</v>
      </c>
    </row>
    <row r="151" spans="1:10">
      <c r="A151" s="80" t="str">
        <f>BPU!A151</f>
        <v>VOI102</v>
      </c>
      <c r="B151" s="81" t="str">
        <f>BPU!B151</f>
        <v>Asphalte coulé en place</v>
      </c>
      <c r="C151" s="80" t="str">
        <f>BPU!C151</f>
        <v>m2</v>
      </c>
      <c r="D151" s="90">
        <v>25</v>
      </c>
      <c r="E151" s="88">
        <f>VLOOKUP(A151,BPU!A126:D714,4,0)</f>
        <v>0</v>
      </c>
      <c r="F151" s="88">
        <f>D151*E151</f>
        <v>0</v>
      </c>
    </row>
    <row r="152" spans="1:10">
      <c r="A152" s="80" t="str">
        <f>BPU!A152</f>
        <v>VOI103</v>
      </c>
      <c r="B152" s="81" t="str">
        <f>BPU!B152</f>
        <v>Curage de fossés à évacuer</v>
      </c>
      <c r="C152" s="80" t="str">
        <f>BPU!C152</f>
        <v>ml</v>
      </c>
      <c r="D152" s="90">
        <v>15</v>
      </c>
      <c r="E152" s="88">
        <f>VLOOKUP(A152,BPU!A127:D715,4,0)</f>
        <v>0</v>
      </c>
      <c r="F152" s="88">
        <f t="shared" ref="F152:F154" si="22">D152*E152</f>
        <v>0</v>
      </c>
    </row>
    <row r="153" spans="1:10">
      <c r="A153" s="80" t="str">
        <f>BPU!A153</f>
        <v>VOI104</v>
      </c>
      <c r="B153" s="81" t="str">
        <f>BPU!B153</f>
        <v>Curage de fossés à régaler sur les abords</v>
      </c>
      <c r="C153" s="80" t="str">
        <f>BPU!C153</f>
        <v>ml</v>
      </c>
      <c r="D153" s="90">
        <v>17</v>
      </c>
      <c r="E153" s="88">
        <f>VLOOKUP(A153,BPU!A128:D716,4,0)</f>
        <v>0</v>
      </c>
      <c r="F153" s="88">
        <f t="shared" si="22"/>
        <v>0</v>
      </c>
    </row>
    <row r="154" spans="1:10">
      <c r="A154" s="80" t="str">
        <f>BPU!A154</f>
        <v>VOI105</v>
      </c>
      <c r="B154" s="81" t="str">
        <f>BPU!B154</f>
        <v>Curage de conduite</v>
      </c>
      <c r="C154" s="80" t="str">
        <f>BPU!C154</f>
        <v>ml</v>
      </c>
      <c r="D154" s="90">
        <v>23</v>
      </c>
      <c r="E154" s="88">
        <f>VLOOKUP(A154,BPU!A129:D717,4,0)</f>
        <v>0</v>
      </c>
      <c r="F154" s="88">
        <f t="shared" si="22"/>
        <v>0</v>
      </c>
      <c r="G154" s="140"/>
      <c r="H154" s="10"/>
      <c r="I154" s="10"/>
      <c r="J154" s="10"/>
    </row>
    <row r="155" spans="1:10" ht="65.150000000000006" customHeight="1" thickBot="1">
      <c r="A155" s="195" t="str">
        <f>BPU!A155</f>
        <v>TRANCHEES POUR CANALISATIONS par tous moyens (y compris piquetage, fouille, jet de pelle, comblement, réglage, triage et évacuation des matériaux en sus à l a décharge y compris transport, chargement, taxes, en terrain de toute nature)</v>
      </c>
      <c r="B155" s="196"/>
      <c r="C155" s="196"/>
      <c r="D155" s="196"/>
      <c r="E155" s="196"/>
      <c r="F155" s="196"/>
      <c r="G155" s="140"/>
      <c r="H155" s="10"/>
      <c r="I155" s="10"/>
      <c r="J155" s="10"/>
    </row>
    <row r="156" spans="1:10" ht="45" customHeight="1" thickBot="1">
      <c r="A156" s="154" t="str">
        <f>BPU!A156</f>
        <v>FOUILLE À L'ENGIN MÉCANIQUE AU GODET DE 0,60</v>
      </c>
      <c r="B156" s="155"/>
      <c r="C156" s="155"/>
      <c r="D156" s="155"/>
      <c r="E156" s="155"/>
      <c r="F156" s="155"/>
      <c r="G156" s="140"/>
      <c r="H156" s="10"/>
      <c r="I156" s="10"/>
      <c r="J156" s="10"/>
    </row>
    <row r="157" spans="1:10">
      <c r="A157" s="80" t="str">
        <f>BPU!A157</f>
        <v>VOI106</v>
      </c>
      <c r="B157" s="81" t="str">
        <f>BPU!B157</f>
        <v>Volume &lt; 5 m3</v>
      </c>
      <c r="C157" s="80" t="str">
        <f>BPU!C157</f>
        <v>m3</v>
      </c>
      <c r="D157" s="90">
        <v>3</v>
      </c>
      <c r="E157" s="88">
        <f>VLOOKUP(A157,BPU!A132:D720,4,0)</f>
        <v>0</v>
      </c>
      <c r="F157" s="88">
        <f t="shared" ref="F157:F159" si="23">D157*E157</f>
        <v>0</v>
      </c>
      <c r="G157" s="140"/>
      <c r="H157" s="10"/>
      <c r="I157" s="10"/>
      <c r="J157" s="10"/>
    </row>
    <row r="158" spans="1:10" ht="15" customHeight="1">
      <c r="A158" s="80" t="str">
        <f>BPU!A158</f>
        <v>VOI107</v>
      </c>
      <c r="B158" s="81" t="str">
        <f>BPU!B158</f>
        <v>5 m3 &lt; volume &lt; 15 m3</v>
      </c>
      <c r="C158" s="80" t="str">
        <f>BPU!C158</f>
        <v>m3</v>
      </c>
      <c r="D158" s="87">
        <v>12</v>
      </c>
      <c r="E158" s="88">
        <f>VLOOKUP(A158,BPU!A133:D721,4,0)</f>
        <v>0</v>
      </c>
      <c r="F158" s="88">
        <f t="shared" si="23"/>
        <v>0</v>
      </c>
    </row>
    <row r="159" spans="1:10">
      <c r="A159" s="80" t="str">
        <f>BPU!A159</f>
        <v>VOI108</v>
      </c>
      <c r="B159" s="81" t="str">
        <f>BPU!B159</f>
        <v>15 m3 &lt; volume &lt; 25 m3</v>
      </c>
      <c r="C159" s="80" t="str">
        <f>BPU!C159</f>
        <v>m3</v>
      </c>
      <c r="D159" s="90">
        <v>20</v>
      </c>
      <c r="E159" s="88">
        <f>VLOOKUP(A159,BPU!A134:D722,4,0)</f>
        <v>0</v>
      </c>
      <c r="F159" s="88">
        <f t="shared" si="23"/>
        <v>0</v>
      </c>
    </row>
    <row r="160" spans="1:10" ht="15" thickBot="1">
      <c r="A160" s="80" t="str">
        <f>BPU!A160</f>
        <v>VOI109</v>
      </c>
      <c r="B160" s="81" t="str">
        <f>BPU!B160</f>
        <v>Volume &gt; 25 m3</v>
      </c>
      <c r="C160" s="80" t="str">
        <f>BPU!C160</f>
        <v>m3</v>
      </c>
      <c r="D160" s="90">
        <v>35</v>
      </c>
      <c r="E160" s="88">
        <f>VLOOKUP(A160,BPU!A135:D723,4,0)</f>
        <v>0</v>
      </c>
      <c r="F160" s="88">
        <f>D160*E160</f>
        <v>0</v>
      </c>
    </row>
    <row r="161" spans="1:10" ht="45" customHeight="1" thickBot="1">
      <c r="A161" s="154" t="str">
        <f>BPU!A161</f>
        <v>FOUILLE MANUELLE</v>
      </c>
      <c r="B161" s="155"/>
      <c r="C161" s="155"/>
      <c r="D161" s="155"/>
      <c r="E161" s="155"/>
      <c r="F161" s="155"/>
    </row>
    <row r="162" spans="1:10">
      <c r="A162" s="80" t="str">
        <f>BPU!A162</f>
        <v>VOI110</v>
      </c>
      <c r="B162" s="81" t="str">
        <f>BPU!B162</f>
        <v>En rigole ou en tranchée jusqu'à 1m de profondeur</v>
      </c>
      <c r="C162" s="80" t="str">
        <f>BPU!C162</f>
        <v>m3</v>
      </c>
      <c r="D162" s="90">
        <v>10</v>
      </c>
      <c r="E162" s="88">
        <f>VLOOKUP(A162,BPU!A137:D725,4,0)</f>
        <v>0</v>
      </c>
      <c r="F162" s="88">
        <f>D162*E162</f>
        <v>0</v>
      </c>
    </row>
    <row r="163" spans="1:10" ht="15" thickBot="1">
      <c r="A163" s="80" t="str">
        <f>BPU!A163</f>
        <v>VOI111</v>
      </c>
      <c r="B163" s="81" t="str">
        <f>BPU!B163</f>
        <v>De trou isolés ou fouilles indépendantes</v>
      </c>
      <c r="C163" s="80" t="str">
        <f>BPU!C163</f>
        <v>m3</v>
      </c>
      <c r="D163" s="90">
        <v>15</v>
      </c>
      <c r="E163" s="88">
        <f>VLOOKUP(A163,BPU!A138:D726,4,0)</f>
        <v>0</v>
      </c>
      <c r="F163" s="88">
        <f>D163*E163</f>
        <v>0</v>
      </c>
    </row>
    <row r="164" spans="1:10" ht="45" customHeight="1" thickBot="1">
      <c r="A164" s="154" t="str">
        <f>BPU!A164</f>
        <v>BLINDAGE ET ETAYAGE (Y COMPRIS LOCATION, TRANSPORT, POSE ET DÉPOSE)</v>
      </c>
      <c r="B164" s="155"/>
      <c r="C164" s="155"/>
      <c r="D164" s="155"/>
      <c r="E164" s="155"/>
      <c r="F164" s="155"/>
    </row>
    <row r="165" spans="1:10">
      <c r="A165" s="80" t="str">
        <f>BPU!A165</f>
        <v>VOI112</v>
      </c>
      <c r="B165" s="81" t="str">
        <f>BPU!B165</f>
        <v>Blindage  jusqu' 2,5m de haut</v>
      </c>
      <c r="C165" s="80" t="str">
        <f>BPU!C165</f>
        <v>ml</v>
      </c>
      <c r="D165" s="90">
        <v>10</v>
      </c>
      <c r="E165" s="88">
        <f>VLOOKUP(A165,BPU!A140:D728,4,0)</f>
        <v>0</v>
      </c>
      <c r="F165" s="88">
        <f>D165*E165</f>
        <v>0</v>
      </c>
    </row>
    <row r="166" spans="1:10">
      <c r="A166" s="80" t="str">
        <f>BPU!A166</f>
        <v>VOI113</v>
      </c>
      <c r="B166" s="81" t="str">
        <f>BPU!B166</f>
        <v>Blindage &gt; 2,5m de haut</v>
      </c>
      <c r="C166" s="80" t="str">
        <f>BPU!C166</f>
        <v>ml</v>
      </c>
      <c r="D166" s="90">
        <v>25</v>
      </c>
      <c r="E166" s="88">
        <f>VLOOKUP(A166,BPU!A141:D729,4,0)</f>
        <v>0</v>
      </c>
      <c r="F166" s="88">
        <f t="shared" ref="F166:F168" si="24">D166*E166</f>
        <v>0</v>
      </c>
    </row>
    <row r="167" spans="1:10">
      <c r="A167" s="80" t="str">
        <f>BPU!A167</f>
        <v>VOI114</v>
      </c>
      <c r="B167" s="81" t="str">
        <f>BPU!B167</f>
        <v>Etayage de 1,5  à 2,5m de profondeur</v>
      </c>
      <c r="C167" s="80" t="str">
        <f>BPU!C167</f>
        <v>ml</v>
      </c>
      <c r="D167" s="90">
        <v>35</v>
      </c>
      <c r="E167" s="88">
        <f>VLOOKUP(A167,BPU!A142:D730,4,0)</f>
        <v>0</v>
      </c>
      <c r="F167" s="88">
        <f t="shared" si="24"/>
        <v>0</v>
      </c>
    </row>
    <row r="168" spans="1:10" ht="15" customHeight="1" thickBot="1">
      <c r="A168" s="80" t="str">
        <f>BPU!A168</f>
        <v>VOI115</v>
      </c>
      <c r="B168" s="81" t="str">
        <f>BPU!B168</f>
        <v>Etayage de 2,5m à 4,00m</v>
      </c>
      <c r="C168" s="80" t="str">
        <f>BPU!C168</f>
        <v>ml</v>
      </c>
      <c r="D168" s="87">
        <v>40</v>
      </c>
      <c r="E168" s="88">
        <f>VLOOKUP(A168,BPU!A143:D731,4,0)</f>
        <v>0</v>
      </c>
      <c r="F168" s="88">
        <f t="shared" si="24"/>
        <v>0</v>
      </c>
    </row>
    <row r="169" spans="1:10" ht="45" customHeight="1" thickBot="1">
      <c r="A169" s="154" t="str">
        <f>BPU!A169</f>
        <v>DIVERS</v>
      </c>
      <c r="B169" s="155"/>
      <c r="C169" s="155"/>
      <c r="D169" s="155"/>
      <c r="E169" s="155"/>
      <c r="F169" s="155"/>
    </row>
    <row r="170" spans="1:10">
      <c r="A170" s="80" t="str">
        <f>BPU!A170</f>
        <v>VOI116</v>
      </c>
      <c r="B170" s="81" t="str">
        <f>BPU!B170</f>
        <v>Rouleau de polyane PE de chantier type 150 largeur 6ml</v>
      </c>
      <c r="C170" s="80" t="str">
        <f>BPU!C170</f>
        <v>m2</v>
      </c>
      <c r="D170" s="90">
        <v>15</v>
      </c>
      <c r="E170" s="88">
        <f>VLOOKUP(A170,BPU!A145:D733,4,0)</f>
        <v>0</v>
      </c>
      <c r="F170" s="88">
        <f>D170*E170</f>
        <v>0</v>
      </c>
    </row>
    <row r="171" spans="1:10" ht="15" customHeight="1">
      <c r="A171" s="80" t="str">
        <f>BPU!A171</f>
        <v>VOI117</v>
      </c>
      <c r="B171" s="81" t="str">
        <f>BPU!B171</f>
        <v>Rouleau de géotextile largeur de 4m</v>
      </c>
      <c r="C171" s="80" t="str">
        <f>BPU!C171</f>
        <v>m2</v>
      </c>
      <c r="D171" s="87">
        <v>20</v>
      </c>
      <c r="E171" s="88">
        <f>VLOOKUP(A171,BPU!A146:D734,4,0)</f>
        <v>0</v>
      </c>
      <c r="F171" s="88">
        <f t="shared" ref="F171:F172" si="25">D171*E171</f>
        <v>0</v>
      </c>
    </row>
    <row r="172" spans="1:10">
      <c r="A172" s="80" t="str">
        <f>BPU!A172</f>
        <v>VOI118</v>
      </c>
      <c r="B172" s="81" t="str">
        <f>BPU!B172</f>
        <v>Grillage avertisseur tous types</v>
      </c>
      <c r="C172" s="80" t="str">
        <f>BPU!C172</f>
        <v>ml</v>
      </c>
      <c r="D172" s="90">
        <v>25</v>
      </c>
      <c r="E172" s="88">
        <f>VLOOKUP(A172,BPU!A147:D735,4,0)</f>
        <v>0</v>
      </c>
      <c r="F172" s="88">
        <f t="shared" si="25"/>
        <v>0</v>
      </c>
      <c r="G172" s="140"/>
      <c r="H172" s="10"/>
      <c r="I172" s="10"/>
      <c r="J172" s="10"/>
    </row>
    <row r="173" spans="1:10" ht="65.150000000000006" customHeight="1" thickBot="1">
      <c r="A173" s="186" t="str">
        <f>BPU!A173</f>
        <v>FOURREAUX  (y compris fourniture, pose, sable, grillage, en terrain de toute nature)</v>
      </c>
      <c r="B173" s="187"/>
      <c r="C173" s="187"/>
      <c r="D173" s="187"/>
      <c r="E173" s="187"/>
      <c r="F173" s="188"/>
      <c r="G173" s="140"/>
      <c r="H173" s="10"/>
      <c r="I173" s="10"/>
      <c r="J173" s="10"/>
    </row>
    <row r="174" spans="1:10" ht="45" customHeight="1" thickBot="1">
      <c r="A174" s="154" t="str">
        <f>BPU!A174</f>
        <v>FOURREAUX ANNELÉS PEHD DOUBLE PAROI EN BARRE DE 5ML</v>
      </c>
      <c r="B174" s="155"/>
      <c r="C174" s="155"/>
      <c r="D174" s="155"/>
      <c r="E174" s="155"/>
      <c r="F174" s="155"/>
      <c r="G174" s="140"/>
      <c r="H174" s="10"/>
      <c r="I174" s="10"/>
      <c r="J174" s="10"/>
    </row>
    <row r="175" spans="1:10" ht="15" customHeight="1">
      <c r="A175" s="80" t="str">
        <f>BPU!A175</f>
        <v>RD001</v>
      </c>
      <c r="B175" s="81" t="str">
        <f>BPU!B175</f>
        <v>Ø 63 à 90mm</v>
      </c>
      <c r="C175" s="142" t="str">
        <f>BPU!C175</f>
        <v>U</v>
      </c>
      <c r="D175" s="87">
        <v>10</v>
      </c>
      <c r="E175" s="88">
        <f>VLOOKUP(A175,BPU!A150:D738,4,0)</f>
        <v>0</v>
      </c>
      <c r="F175" s="88">
        <f>D175*E175</f>
        <v>0</v>
      </c>
    </row>
    <row r="176" spans="1:10">
      <c r="A176" s="80" t="str">
        <f>BPU!A176</f>
        <v>RD002</v>
      </c>
      <c r="B176" s="81" t="str">
        <f>BPU!B176</f>
        <v>Ø 110 à 140mm</v>
      </c>
      <c r="C176" s="142" t="str">
        <f>BPU!C176</f>
        <v>U</v>
      </c>
      <c r="D176" s="87">
        <v>10</v>
      </c>
      <c r="E176" s="88">
        <f>VLOOKUP(A176,BPU!A151:D739,4,0)</f>
        <v>0</v>
      </c>
      <c r="F176" s="88">
        <f>D176*E176</f>
        <v>0</v>
      </c>
    </row>
    <row r="177" spans="1:6">
      <c r="A177" s="80" t="str">
        <f>BPU!A177</f>
        <v>RD003</v>
      </c>
      <c r="B177" s="81" t="str">
        <f>BPU!B177</f>
        <v>Ø 160 mm</v>
      </c>
      <c r="C177" s="142" t="str">
        <f>BPU!C177</f>
        <v>U</v>
      </c>
      <c r="D177" s="87">
        <v>10</v>
      </c>
      <c r="E177" s="88">
        <f>VLOOKUP(A177,BPU!A152:D740,4,0)</f>
        <v>0</v>
      </c>
      <c r="F177" s="88">
        <f t="shared" ref="F177:F179" si="26">D177*E177</f>
        <v>0</v>
      </c>
    </row>
    <row r="178" spans="1:6">
      <c r="A178" s="80" t="str">
        <f>BPU!A178</f>
        <v>RD004</v>
      </c>
      <c r="B178" s="81" t="str">
        <f>BPU!B178</f>
        <v>Ø 200 mm</v>
      </c>
      <c r="C178" s="142" t="str">
        <f>BPU!C178</f>
        <v>U</v>
      </c>
      <c r="D178" s="87">
        <v>10</v>
      </c>
      <c r="E178" s="88">
        <f>VLOOKUP(A178,BPU!A153:D741,4,0)</f>
        <v>0</v>
      </c>
      <c r="F178" s="88">
        <f t="shared" si="26"/>
        <v>0</v>
      </c>
    </row>
    <row r="179" spans="1:6" ht="15" customHeight="1" thickBot="1">
      <c r="A179" s="80" t="str">
        <f>BPU!A179</f>
        <v>RD005</v>
      </c>
      <c r="B179" s="81" t="str">
        <f>BPU!B179</f>
        <v>Ø 250 mm</v>
      </c>
      <c r="C179" s="142" t="str">
        <f>BPU!C179</f>
        <v>U</v>
      </c>
      <c r="D179" s="87">
        <v>10</v>
      </c>
      <c r="E179" s="88">
        <f>VLOOKUP(A179,BPU!A154:D742,4,0)</f>
        <v>0</v>
      </c>
      <c r="F179" s="88">
        <f t="shared" si="26"/>
        <v>0</v>
      </c>
    </row>
    <row r="180" spans="1:6" ht="45" customHeight="1" thickBot="1">
      <c r="A180" s="154" t="str">
        <f>BPU!A180</f>
        <v>FOURREAUX ANNELÉS PEHD DOUBLE PAROI EN COURRONNES DE 25ML</v>
      </c>
      <c r="B180" s="155"/>
      <c r="C180" s="155"/>
      <c r="D180" s="155"/>
      <c r="E180" s="155"/>
      <c r="F180" s="155"/>
    </row>
    <row r="181" spans="1:6">
      <c r="A181" s="80" t="str">
        <f>BPU!A181</f>
        <v>RD006</v>
      </c>
      <c r="B181" s="81" t="str">
        <f>BPU!B181</f>
        <v>Ø 63 à 90mm</v>
      </c>
      <c r="C181" s="80" t="str">
        <f>BPU!C181</f>
        <v>U</v>
      </c>
      <c r="D181" s="90">
        <v>5</v>
      </c>
      <c r="E181" s="88">
        <f>VLOOKUP(A181,BPU!A156:D744,4,0)</f>
        <v>0</v>
      </c>
      <c r="F181" s="88">
        <f t="shared" ref="F181:F183" si="27">D181*E181</f>
        <v>0</v>
      </c>
    </row>
    <row r="182" spans="1:6">
      <c r="A182" s="80" t="str">
        <f>BPU!A182</f>
        <v>RD007</v>
      </c>
      <c r="B182" s="81" t="str">
        <f>BPU!B182</f>
        <v>Ø 110 à 140mm</v>
      </c>
      <c r="C182" s="80" t="str">
        <f>BPU!C182</f>
        <v>U</v>
      </c>
      <c r="D182" s="90">
        <v>6</v>
      </c>
      <c r="E182" s="88">
        <f>VLOOKUP(A182,BPU!A157:D745,4,0)</f>
        <v>0</v>
      </c>
      <c r="F182" s="88">
        <f t="shared" si="27"/>
        <v>0</v>
      </c>
    </row>
    <row r="183" spans="1:6" ht="15" customHeight="1">
      <c r="A183" s="80" t="str">
        <f>BPU!A183</f>
        <v>RD008</v>
      </c>
      <c r="B183" s="81" t="str">
        <f>BPU!B183</f>
        <v>Ø 160 mm</v>
      </c>
      <c r="C183" s="80" t="str">
        <f>BPU!C183</f>
        <v>U</v>
      </c>
      <c r="D183" s="87">
        <v>7</v>
      </c>
      <c r="E183" s="88">
        <f>VLOOKUP(A183,BPU!A158:D746,4,0)</f>
        <v>0</v>
      </c>
      <c r="F183" s="88">
        <f t="shared" si="27"/>
        <v>0</v>
      </c>
    </row>
    <row r="184" spans="1:6">
      <c r="A184" s="80" t="str">
        <f>BPU!A184</f>
        <v>RD009</v>
      </c>
      <c r="B184" s="81" t="str">
        <f>BPU!B184</f>
        <v>Ø 200 mm</v>
      </c>
      <c r="C184" s="80" t="str">
        <f>BPU!C184</f>
        <v>U</v>
      </c>
      <c r="D184" s="90">
        <v>8</v>
      </c>
      <c r="E184" s="88">
        <f>VLOOKUP(A184,BPU!A159:D747,4,0)</f>
        <v>0</v>
      </c>
      <c r="F184" s="88">
        <f>D184*E184</f>
        <v>0</v>
      </c>
    </row>
    <row r="185" spans="1:6" ht="15" thickBot="1">
      <c r="A185" s="80" t="str">
        <f>BPU!A185</f>
        <v>RD010</v>
      </c>
      <c r="B185" s="81" t="str">
        <f>BPU!B185</f>
        <v>Ø 250 mm</v>
      </c>
      <c r="C185" s="80" t="str">
        <f>BPU!C185</f>
        <v>U</v>
      </c>
      <c r="D185" s="90">
        <v>9</v>
      </c>
      <c r="E185" s="88">
        <f>VLOOKUP(A185,BPU!A160:D748,4,0)</f>
        <v>0</v>
      </c>
      <c r="F185" s="88">
        <f t="shared" ref="F185" si="28">D185*E185</f>
        <v>0</v>
      </c>
    </row>
    <row r="186" spans="1:6" ht="45" customHeight="1" thickBot="1">
      <c r="A186" s="154" t="str">
        <f>BPU!A186</f>
        <v>FOURREAUX ANNELÉS PEHD DOUBLE PAROI EN COURRONNES DE 50ML</v>
      </c>
      <c r="B186" s="155"/>
      <c r="C186" s="155"/>
      <c r="D186" s="155"/>
      <c r="E186" s="155"/>
      <c r="F186" s="155"/>
    </row>
    <row r="187" spans="1:6" ht="15" customHeight="1">
      <c r="A187" s="80" t="str">
        <f>BPU!A187</f>
        <v>RD011</v>
      </c>
      <c r="B187" s="81" t="str">
        <f>BPU!B187</f>
        <v>Ø 63 à 90mm</v>
      </c>
      <c r="C187" s="80" t="str">
        <f>BPU!C187</f>
        <v>U</v>
      </c>
      <c r="D187" s="90">
        <v>5</v>
      </c>
      <c r="E187" s="88">
        <f>VLOOKUP(A187,BPU!A162:D750,4,0)</f>
        <v>0</v>
      </c>
      <c r="F187" s="88">
        <f t="shared" ref="F187:F191" si="29">D187*E187</f>
        <v>0</v>
      </c>
    </row>
    <row r="188" spans="1:6">
      <c r="A188" s="80" t="str">
        <f>BPU!A188</f>
        <v>RD012</v>
      </c>
      <c r="B188" s="81" t="str">
        <f>BPU!B188</f>
        <v>Ø 110 à 140mm</v>
      </c>
      <c r="C188" s="80" t="str">
        <f>BPU!C188</f>
        <v>U</v>
      </c>
      <c r="D188" s="90">
        <v>6</v>
      </c>
      <c r="E188" s="88">
        <f>VLOOKUP(A188,BPU!A163:D751,4,0)</f>
        <v>0</v>
      </c>
      <c r="F188" s="88">
        <f t="shared" si="29"/>
        <v>0</v>
      </c>
    </row>
    <row r="189" spans="1:6">
      <c r="A189" s="80" t="str">
        <f>BPU!A189</f>
        <v>RD013</v>
      </c>
      <c r="B189" s="81" t="str">
        <f>BPU!B189</f>
        <v>Ø 160 mm</v>
      </c>
      <c r="C189" s="80" t="str">
        <f>BPU!C189</f>
        <v>U</v>
      </c>
      <c r="D189" s="87">
        <v>7</v>
      </c>
      <c r="E189" s="88">
        <f>VLOOKUP(A189,BPU!A164:D752,4,0)</f>
        <v>0</v>
      </c>
      <c r="F189" s="88">
        <f t="shared" si="29"/>
        <v>0</v>
      </c>
    </row>
    <row r="190" spans="1:6">
      <c r="A190" s="80" t="str">
        <f>BPU!A190</f>
        <v>RD014</v>
      </c>
      <c r="B190" s="81" t="str">
        <f>BPU!B190</f>
        <v>Ø 200 mm</v>
      </c>
      <c r="C190" s="80" t="str">
        <f>BPU!C190</f>
        <v>U</v>
      </c>
      <c r="D190" s="90">
        <v>8</v>
      </c>
      <c r="E190" s="88">
        <f>VLOOKUP(A190,BPU!A165:D753,4,0)</f>
        <v>0</v>
      </c>
      <c r="F190" s="88">
        <f t="shared" si="29"/>
        <v>0</v>
      </c>
    </row>
    <row r="191" spans="1:6" ht="15" thickBot="1">
      <c r="A191" s="80" t="str">
        <f>BPU!A191</f>
        <v>RD015</v>
      </c>
      <c r="B191" s="81" t="str">
        <f>BPU!B191</f>
        <v>Ø 250 mm</v>
      </c>
      <c r="C191" s="80" t="str">
        <f>BPU!C191</f>
        <v>U</v>
      </c>
      <c r="D191" s="90">
        <v>9</v>
      </c>
      <c r="E191" s="88">
        <f>VLOOKUP(A191,BPU!A166:D754,4,0)</f>
        <v>0</v>
      </c>
      <c r="F191" s="88">
        <f t="shared" si="29"/>
        <v>0</v>
      </c>
    </row>
    <row r="192" spans="1:6" ht="45" customHeight="1" thickBot="1">
      <c r="A192" s="154" t="str">
        <f>BPU!A192</f>
        <v>FOURREAUX PVC Ø40MM (TOUS TYPES ET AIGUILLÉ)</v>
      </c>
      <c r="B192" s="155"/>
      <c r="C192" s="155"/>
      <c r="D192" s="155"/>
      <c r="E192" s="155"/>
      <c r="F192" s="155"/>
    </row>
    <row r="193" spans="1:6" ht="15" customHeight="1">
      <c r="A193" s="80" t="str">
        <f>BPU!A193</f>
        <v>RD016</v>
      </c>
      <c r="B193" s="81" t="str">
        <f>BPU!B193</f>
        <v>Profondeur &lt; 0,80m pour une longueur &lt; 25m</v>
      </c>
      <c r="C193" s="80" t="str">
        <f>BPU!C193</f>
        <v>ml</v>
      </c>
      <c r="D193" s="87">
        <v>15</v>
      </c>
      <c r="E193" s="88">
        <f>VLOOKUP(A193,BPU!A168:D756,4,0)</f>
        <v>0</v>
      </c>
      <c r="F193" s="88">
        <f t="shared" ref="F193:F195" si="30">D193*E193</f>
        <v>0</v>
      </c>
    </row>
    <row r="194" spans="1:6">
      <c r="A194" s="80" t="str">
        <f>BPU!A194</f>
        <v>RD017</v>
      </c>
      <c r="B194" s="81" t="str">
        <f>BPU!B194</f>
        <v>Profondeur &lt; 0,80m pour 25m &lt; longueur &lt; 100 m</v>
      </c>
      <c r="C194" s="80" t="str">
        <f>BPU!C194</f>
        <v>ml</v>
      </c>
      <c r="D194" s="87">
        <v>35</v>
      </c>
      <c r="E194" s="88">
        <f>VLOOKUP(A194,BPU!A169:D757,4,0)</f>
        <v>0</v>
      </c>
      <c r="F194" s="88">
        <f t="shared" si="30"/>
        <v>0</v>
      </c>
    </row>
    <row r="195" spans="1:6" ht="15" thickBot="1">
      <c r="A195" s="80" t="str">
        <f>BPU!A195</f>
        <v>RD018</v>
      </c>
      <c r="B195" s="81" t="str">
        <f>BPU!B195</f>
        <v>Profondeur &lt; 0,80m pour longueur &gt; 100m</v>
      </c>
      <c r="C195" s="80" t="str">
        <f>BPU!C195</f>
        <v>ml</v>
      </c>
      <c r="D195" s="87">
        <v>115</v>
      </c>
      <c r="E195" s="88">
        <f>VLOOKUP(A195,BPU!A170:D758,4,0)</f>
        <v>0</v>
      </c>
      <c r="F195" s="88">
        <f t="shared" si="30"/>
        <v>0</v>
      </c>
    </row>
    <row r="196" spans="1:6" ht="45" customHeight="1" thickBot="1">
      <c r="A196" s="154" t="str">
        <f>BPU!A196</f>
        <v>FOURREAUX PVC Ø60MM (TOUS TYPES ET AIGUILLÉ)</v>
      </c>
      <c r="B196" s="155"/>
      <c r="C196" s="155"/>
      <c r="D196" s="155"/>
      <c r="E196" s="155"/>
      <c r="F196" s="155"/>
    </row>
    <row r="197" spans="1:6" ht="15" customHeight="1">
      <c r="A197" s="80" t="str">
        <f>BPU!A197</f>
        <v>RD019</v>
      </c>
      <c r="B197" s="81" t="str">
        <f>BPU!B197</f>
        <v>Profondeur &lt; 0,80m pour une longueur &lt; 25m</v>
      </c>
      <c r="C197" s="80" t="str">
        <f>BPU!C197</f>
        <v>ml</v>
      </c>
      <c r="D197" s="87">
        <v>15</v>
      </c>
      <c r="E197" s="88">
        <f>VLOOKUP(A197,BPU!A172:D760,4,0)</f>
        <v>0</v>
      </c>
      <c r="F197" s="88">
        <f>D197*E197</f>
        <v>0</v>
      </c>
    </row>
    <row r="198" spans="1:6">
      <c r="A198" s="80" t="str">
        <f>BPU!A198</f>
        <v>RD020</v>
      </c>
      <c r="B198" s="81" t="str">
        <f>BPU!B198</f>
        <v>Profondeur &lt; 0,80m pour 25m &lt; longueur &lt; 100 m</v>
      </c>
      <c r="C198" s="80" t="str">
        <f>BPU!C198</f>
        <v>ml</v>
      </c>
      <c r="D198" s="87">
        <v>45</v>
      </c>
      <c r="E198" s="88">
        <f>VLOOKUP(A198,BPU!A173:D761,4,0)</f>
        <v>0</v>
      </c>
      <c r="F198" s="88">
        <f>D198*E198</f>
        <v>0</v>
      </c>
    </row>
    <row r="199" spans="1:6" ht="15" thickBot="1">
      <c r="A199" s="80" t="str">
        <f>BPU!A199</f>
        <v>RD021</v>
      </c>
      <c r="B199" s="81" t="str">
        <f>BPU!B199</f>
        <v>Profondeur &lt; 0,80m pour longueur &gt; 100m</v>
      </c>
      <c r="C199" s="80" t="str">
        <f>BPU!C199</f>
        <v>ml</v>
      </c>
      <c r="D199" s="87">
        <v>120</v>
      </c>
      <c r="E199" s="88">
        <f>VLOOKUP(A199,BPU!A174:D762,4,0)</f>
        <v>0</v>
      </c>
      <c r="F199" s="88">
        <f t="shared" ref="F199" si="31">D199*E199</f>
        <v>0</v>
      </c>
    </row>
    <row r="200" spans="1:6" ht="45" customHeight="1" thickBot="1">
      <c r="A200" s="154" t="str">
        <f>BPU!A200</f>
        <v>FOURREAUX PVC Ø110MM (TOUS TYPES ET AIGUILLÉ)</v>
      </c>
      <c r="B200" s="155"/>
      <c r="C200" s="155"/>
      <c r="D200" s="155"/>
      <c r="E200" s="155"/>
      <c r="F200" s="155"/>
    </row>
    <row r="201" spans="1:6" ht="15" customHeight="1">
      <c r="A201" s="80" t="str">
        <f>BPU!A201</f>
        <v>RD022</v>
      </c>
      <c r="B201" s="81" t="str">
        <f>BPU!B201</f>
        <v>Profondeur &lt; 0,80m pour une longueur &lt; 25m</v>
      </c>
      <c r="C201" s="80" t="str">
        <f>BPU!C201</f>
        <v>ml</v>
      </c>
      <c r="D201" s="87">
        <v>15</v>
      </c>
      <c r="E201" s="88">
        <f>VLOOKUP(A201,BPU!A176:D764,4,0)</f>
        <v>0</v>
      </c>
      <c r="F201" s="88">
        <f t="shared" ref="F201:F202" si="32">D201*E201</f>
        <v>0</v>
      </c>
    </row>
    <row r="202" spans="1:6" ht="15" customHeight="1">
      <c r="A202" s="80" t="str">
        <f>BPU!A202</f>
        <v>RD023</v>
      </c>
      <c r="B202" s="81" t="str">
        <f>BPU!B202</f>
        <v>Profondeur &lt; 0,80m pour 25m &lt; longueur &lt; 100 m</v>
      </c>
      <c r="C202" s="80" t="str">
        <f>BPU!C202</f>
        <v>ml</v>
      </c>
      <c r="D202" s="87">
        <v>55</v>
      </c>
      <c r="E202" s="88">
        <f>VLOOKUP(A202,BPU!A177:D765,4,0)</f>
        <v>0</v>
      </c>
      <c r="F202" s="88">
        <f t="shared" si="32"/>
        <v>0</v>
      </c>
    </row>
    <row r="203" spans="1:6" ht="15" thickBot="1">
      <c r="A203" s="80" t="str">
        <f>BPU!A203</f>
        <v>RD024</v>
      </c>
      <c r="B203" s="81" t="str">
        <f>BPU!B203</f>
        <v>Profondeur &lt; 0,80m pour longueur &gt; 100m</v>
      </c>
      <c r="C203" s="80" t="str">
        <f>BPU!C203</f>
        <v>ml</v>
      </c>
      <c r="D203" s="87">
        <v>130</v>
      </c>
      <c r="E203" s="88">
        <f>VLOOKUP(A203,BPU!A178:D766,4,0)</f>
        <v>0</v>
      </c>
      <c r="F203" s="88">
        <f>D203*E203</f>
        <v>0</v>
      </c>
    </row>
    <row r="204" spans="1:6" ht="45" customHeight="1" thickBot="1">
      <c r="A204" s="154" t="str">
        <f>BPU!A204</f>
        <v>FOURREAUX PVC Ø160MM (TOUS TYPES ET AIGUILLÉ)</v>
      </c>
      <c r="B204" s="155"/>
      <c r="C204" s="155"/>
      <c r="D204" s="155"/>
      <c r="E204" s="155"/>
      <c r="F204" s="155"/>
    </row>
    <row r="205" spans="1:6">
      <c r="A205" s="80" t="str">
        <f>BPU!A205</f>
        <v>RD025</v>
      </c>
      <c r="B205" s="81" t="str">
        <f>BPU!B205</f>
        <v>Profondeur &lt; 0,80m pour une longueur &lt; 25m</v>
      </c>
      <c r="C205" s="80" t="str">
        <f>BPU!C205</f>
        <v>ml</v>
      </c>
      <c r="D205" s="87">
        <v>15</v>
      </c>
      <c r="E205" s="88">
        <f>VLOOKUP(A205,BPU!A180:D768,4,0)</f>
        <v>0</v>
      </c>
      <c r="F205" s="88">
        <f t="shared" ref="F205:F207" si="33">D205*E205</f>
        <v>0</v>
      </c>
    </row>
    <row r="206" spans="1:6">
      <c r="A206" s="80" t="str">
        <f>BPU!A206</f>
        <v>RD026</v>
      </c>
      <c r="B206" s="81" t="str">
        <f>BPU!B206</f>
        <v>Profondeur &lt; 0,80m pour 25m &lt; longueur &lt; 100 m</v>
      </c>
      <c r="C206" s="80" t="str">
        <f>BPU!C206</f>
        <v>ml</v>
      </c>
      <c r="D206" s="87">
        <v>65</v>
      </c>
      <c r="E206" s="88">
        <f>VLOOKUP(A206,BPU!A181:D769,4,0)</f>
        <v>0</v>
      </c>
      <c r="F206" s="88">
        <f t="shared" si="33"/>
        <v>0</v>
      </c>
    </row>
    <row r="207" spans="1:6" ht="15" customHeight="1" thickBot="1">
      <c r="A207" s="80" t="str">
        <f>BPU!A207</f>
        <v>RD027</v>
      </c>
      <c r="B207" s="81" t="str">
        <f>BPU!B207</f>
        <v>Profondeur &lt; 0,80m pour longueur &gt; 100m</v>
      </c>
      <c r="C207" s="80" t="str">
        <f>BPU!C207</f>
        <v>ml</v>
      </c>
      <c r="D207" s="87">
        <v>145</v>
      </c>
      <c r="E207" s="88">
        <f>VLOOKUP(A207,BPU!A182:D770,4,0)</f>
        <v>0</v>
      </c>
      <c r="F207" s="88">
        <f t="shared" si="33"/>
        <v>0</v>
      </c>
    </row>
    <row r="208" spans="1:6" ht="45" customHeight="1" thickBot="1">
      <c r="A208" s="154" t="str">
        <f>BPU!A208</f>
        <v>DRAINS</v>
      </c>
      <c r="B208" s="155"/>
      <c r="C208" s="155"/>
      <c r="D208" s="155"/>
      <c r="E208" s="155"/>
      <c r="F208" s="155"/>
    </row>
    <row r="209" spans="1:6">
      <c r="A209" s="80" t="str">
        <f>BPU!A209</f>
        <v>RD028</v>
      </c>
      <c r="B209" s="81" t="str">
        <f>BPU!B209</f>
        <v>Annelé en PVC nu Øext 100mm</v>
      </c>
      <c r="C209" s="80" t="str">
        <f>BPU!C209</f>
        <v>ml</v>
      </c>
      <c r="D209" s="90">
        <v>50</v>
      </c>
      <c r="E209" s="88">
        <f>VLOOKUP(A209,BPU!A184:D772,4,0)</f>
        <v>0</v>
      </c>
      <c r="F209" s="88">
        <f t="shared" ref="F209:F213" si="34">D209*E209</f>
        <v>0</v>
      </c>
    </row>
    <row r="210" spans="1:6">
      <c r="A210" s="80" t="str">
        <f>BPU!A210</f>
        <v>RD029</v>
      </c>
      <c r="B210" s="81" t="str">
        <f>BPU!B210</f>
        <v>Annelé en PVC nu Øext 200mm</v>
      </c>
      <c r="C210" s="80" t="str">
        <f>BPU!C210</f>
        <v>ml</v>
      </c>
      <c r="D210" s="90">
        <v>50</v>
      </c>
      <c r="E210" s="88">
        <f>VLOOKUP(A210,BPU!A185:D773,4,0)</f>
        <v>0</v>
      </c>
      <c r="F210" s="88">
        <f t="shared" si="34"/>
        <v>0</v>
      </c>
    </row>
    <row r="211" spans="1:6">
      <c r="A211" s="80" t="str">
        <f>BPU!A211</f>
        <v>RD030</v>
      </c>
      <c r="B211" s="81" t="str">
        <f>BPU!B211</f>
        <v>Manchon en PVC pour drain Øext 100mm</v>
      </c>
      <c r="C211" s="80" t="str">
        <f>BPU!C211</f>
        <v>U</v>
      </c>
      <c r="D211" s="90">
        <v>5</v>
      </c>
      <c r="E211" s="88">
        <f>VLOOKUP(A211,BPU!A186:D774,4,0)</f>
        <v>0</v>
      </c>
      <c r="F211" s="88">
        <f t="shared" si="34"/>
        <v>0</v>
      </c>
    </row>
    <row r="212" spans="1:6" ht="15" customHeight="1">
      <c r="A212" s="80" t="str">
        <f>BPU!A212</f>
        <v>RD031</v>
      </c>
      <c r="B212" s="81" t="str">
        <f>BPU!B212</f>
        <v>Manchon en PVC pour drain Øext 200mm</v>
      </c>
      <c r="C212" s="80" t="str">
        <f>BPU!C212</f>
        <v>U</v>
      </c>
      <c r="D212" s="90">
        <v>5</v>
      </c>
      <c r="E212" s="88">
        <f>VLOOKUP(A212,BPU!A187:D775,4,0)</f>
        <v>0</v>
      </c>
      <c r="F212" s="88">
        <f t="shared" si="34"/>
        <v>0</v>
      </c>
    </row>
    <row r="213" spans="1:6">
      <c r="A213" s="80" t="str">
        <f>BPU!A213</f>
        <v>RD032</v>
      </c>
      <c r="B213" s="141" t="str">
        <f>BPU!B213</f>
        <v>Réduction en PVC pour drain de 65/50 à 125/100</v>
      </c>
      <c r="C213" s="80" t="str">
        <f>BPU!C213</f>
        <v>U</v>
      </c>
      <c r="D213" s="90">
        <v>5</v>
      </c>
      <c r="E213" s="88">
        <f>VLOOKUP(A213,BPU!A188:D776,4,0)</f>
        <v>0</v>
      </c>
      <c r="F213" s="88">
        <f t="shared" si="34"/>
        <v>0</v>
      </c>
    </row>
    <row r="214" spans="1:6">
      <c r="A214" s="80" t="str">
        <f>BPU!A214</f>
        <v>RD033</v>
      </c>
      <c r="B214" s="81" t="str">
        <f>BPU!B214</f>
        <v>Réduction en PVC pour drain de 160/125 à 200/160</v>
      </c>
      <c r="C214" s="80" t="str">
        <f>BPU!C214</f>
        <v>U</v>
      </c>
      <c r="D214" s="90">
        <v>5</v>
      </c>
      <c r="E214" s="88">
        <f>VLOOKUP(A214,BPU!A189:D777,4,0)</f>
        <v>0</v>
      </c>
      <c r="F214" s="88">
        <f t="shared" ref="F214:F217" si="35">D214*E214</f>
        <v>0</v>
      </c>
    </row>
    <row r="215" spans="1:6">
      <c r="A215" s="80" t="str">
        <f>BPU!A215</f>
        <v>RD034</v>
      </c>
      <c r="B215" s="81" t="str">
        <f>BPU!B215</f>
        <v>Clip de raccordement en PVC pour drain de 80 à 100</v>
      </c>
      <c r="C215" s="80" t="str">
        <f>BPU!C215</f>
        <v>U</v>
      </c>
      <c r="D215" s="90">
        <v>5</v>
      </c>
      <c r="E215" s="88">
        <f>VLOOKUP(A215,BPU!A190:D778,4,0)</f>
        <v>0</v>
      </c>
      <c r="F215" s="88">
        <f t="shared" si="35"/>
        <v>0</v>
      </c>
    </row>
    <row r="216" spans="1:6">
      <c r="A216" s="80" t="str">
        <f>BPU!A216</f>
        <v>RD035</v>
      </c>
      <c r="B216" s="81" t="str">
        <f>BPU!B216</f>
        <v>Clip de raccordement en PVC pour drain de 125 à 200</v>
      </c>
      <c r="C216" s="80" t="str">
        <f>BPU!C216</f>
        <v>U</v>
      </c>
      <c r="D216" s="90">
        <v>5</v>
      </c>
      <c r="E216" s="88">
        <f>VLOOKUP(A216,BPU!A191:D779,4,0)</f>
        <v>0</v>
      </c>
      <c r="F216" s="88">
        <f t="shared" si="35"/>
        <v>0</v>
      </c>
    </row>
    <row r="217" spans="1:6" ht="15" customHeight="1">
      <c r="A217" s="80" t="str">
        <f>BPU!A217</f>
        <v>RD036</v>
      </c>
      <c r="B217" s="81" t="str">
        <f>BPU!B217</f>
        <v>Pipe de raccordement à 90° en PVC pour drain de 50 à 80</v>
      </c>
      <c r="C217" s="80" t="str">
        <f>BPU!C217</f>
        <v>U</v>
      </c>
      <c r="D217" s="90">
        <v>5</v>
      </c>
      <c r="E217" s="88">
        <f>VLOOKUP(A217,BPU!A192:D780,4,0)</f>
        <v>0</v>
      </c>
      <c r="F217" s="88">
        <f t="shared" si="35"/>
        <v>0</v>
      </c>
    </row>
    <row r="218" spans="1:6">
      <c r="A218" s="80" t="str">
        <f>BPU!A218</f>
        <v>RD037</v>
      </c>
      <c r="B218" s="81" t="str">
        <f>BPU!B218</f>
        <v>Pipe de raccordement à 30° en PVC pour drain de 50 à 100</v>
      </c>
      <c r="C218" s="80" t="str">
        <f>BPU!C218</f>
        <v>U</v>
      </c>
      <c r="D218" s="90">
        <v>5</v>
      </c>
      <c r="E218" s="88">
        <f>VLOOKUP(A218,BPU!A193:D781,4,0)</f>
        <v>0</v>
      </c>
      <c r="F218" s="88">
        <f>D218*E218</f>
        <v>0</v>
      </c>
    </row>
    <row r="219" spans="1:6">
      <c r="A219" s="80" t="str">
        <f>BPU!A219</f>
        <v>RD038</v>
      </c>
      <c r="B219" s="81" t="str">
        <f>BPU!B219</f>
        <v>Boîte de jonction en PVC pour drain</v>
      </c>
      <c r="C219" s="80" t="str">
        <f>BPU!C219</f>
        <v>U</v>
      </c>
      <c r="D219" s="90">
        <v>5</v>
      </c>
      <c r="E219" s="88">
        <f>VLOOKUP(A219,BPU!A194:D782,4,0)</f>
        <v>0</v>
      </c>
      <c r="F219" s="88">
        <f t="shared" ref="F219:F221" si="36">D219*E219</f>
        <v>0</v>
      </c>
    </row>
    <row r="220" spans="1:6">
      <c r="A220" s="80" t="str">
        <f>BPU!A220</f>
        <v>RD039</v>
      </c>
      <c r="B220" s="81" t="str">
        <f>BPU!B220</f>
        <v>Bouchon en PVC pour drain de 100 à 200</v>
      </c>
      <c r="C220" s="80" t="str">
        <f>BPU!C220</f>
        <v>U</v>
      </c>
      <c r="D220" s="90">
        <v>5</v>
      </c>
      <c r="E220" s="88">
        <f>VLOOKUP(A220,BPU!A195:D783,4,0)</f>
        <v>0</v>
      </c>
      <c r="F220" s="88">
        <f t="shared" si="36"/>
        <v>0</v>
      </c>
    </row>
    <row r="221" spans="1:6" ht="15.75" customHeight="1" thickBot="1">
      <c r="A221" s="80" t="str">
        <f>BPU!A221</f>
        <v>RD040</v>
      </c>
      <c r="B221" s="81" t="str">
        <f>BPU!B221</f>
        <v>Pose de clapet bouche de 125 à 200</v>
      </c>
      <c r="C221" s="80" t="str">
        <f>BPU!C221</f>
        <v>U</v>
      </c>
      <c r="D221" s="90">
        <v>5</v>
      </c>
      <c r="E221" s="88">
        <f>VLOOKUP(A221,BPU!A196:D784,4,0)</f>
        <v>0</v>
      </c>
      <c r="F221" s="88">
        <f t="shared" si="36"/>
        <v>0</v>
      </c>
    </row>
    <row r="222" spans="1:6" ht="65.150000000000006" customHeight="1" thickBot="1">
      <c r="A222" s="189" t="str">
        <f>BPU!A222</f>
        <v>CANALISATION (y compris fourniture, pose, sable, grillage et toutes sujétions de travaux en terrain de toute nature)</v>
      </c>
      <c r="B222" s="190"/>
      <c r="C222" s="190"/>
      <c r="D222" s="190"/>
      <c r="E222" s="190"/>
      <c r="F222" s="190"/>
    </row>
    <row r="223" spans="1:6" ht="45" customHeight="1" thickBot="1">
      <c r="A223" s="154" t="str">
        <f>BPU!A223</f>
        <v>CANALISATION EN PVC RIGIDE</v>
      </c>
      <c r="B223" s="155"/>
      <c r="C223" s="155"/>
      <c r="D223" s="155"/>
      <c r="E223" s="155"/>
      <c r="F223" s="155"/>
    </row>
    <row r="224" spans="1:6">
      <c r="A224" s="80" t="str">
        <f>BPU!A224</f>
        <v>RD041</v>
      </c>
      <c r="B224" s="81" t="str">
        <f>BPU!B224</f>
        <v>Ø 110 mm Lg &lt; 25m</v>
      </c>
      <c r="C224" s="80" t="str">
        <f>BPU!C224</f>
        <v>ml</v>
      </c>
      <c r="D224" s="87">
        <v>20</v>
      </c>
      <c r="E224" s="88">
        <f>VLOOKUP(A224,BPU!A199:D787,4,0)</f>
        <v>0</v>
      </c>
      <c r="F224" s="88">
        <f t="shared" ref="F224:F226" si="37">D224*E224</f>
        <v>0</v>
      </c>
    </row>
    <row r="225" spans="1:6">
      <c r="A225" s="80" t="str">
        <f>BPU!A225</f>
        <v>RD042</v>
      </c>
      <c r="B225" s="81" t="str">
        <f>BPU!B225</f>
        <v>Ø 110 mm 25m &lt; Lg &lt; 100m</v>
      </c>
      <c r="C225" s="80" t="str">
        <f>BPU!C225</f>
        <v>ml</v>
      </c>
      <c r="D225" s="87">
        <v>80</v>
      </c>
      <c r="E225" s="88">
        <f>VLOOKUP(A225,BPU!A200:D788,4,0)</f>
        <v>0</v>
      </c>
      <c r="F225" s="88">
        <f t="shared" si="37"/>
        <v>0</v>
      </c>
    </row>
    <row r="226" spans="1:6">
      <c r="A226" s="80" t="str">
        <f>BPU!A226</f>
        <v>RD043</v>
      </c>
      <c r="B226" s="81" t="str">
        <f>BPU!B226</f>
        <v>Ø 110 mm Lg &gt; 100m</v>
      </c>
      <c r="C226" s="80" t="str">
        <f>BPU!C226</f>
        <v>ml</v>
      </c>
      <c r="D226" s="87">
        <v>110</v>
      </c>
      <c r="E226" s="88">
        <f>VLOOKUP(A226,BPU!A201:D789,4,0)</f>
        <v>0</v>
      </c>
      <c r="F226" s="88">
        <f t="shared" si="37"/>
        <v>0</v>
      </c>
    </row>
    <row r="227" spans="1:6" ht="15" customHeight="1">
      <c r="A227" s="80" t="str">
        <f>BPU!A227</f>
        <v>RD044</v>
      </c>
      <c r="B227" s="81" t="str">
        <f>BPU!B227</f>
        <v>Ø 125 mm Lg &lt; 25m</v>
      </c>
      <c r="C227" s="80" t="str">
        <f>BPU!C227</f>
        <v>ml</v>
      </c>
      <c r="D227" s="89">
        <v>20</v>
      </c>
      <c r="E227" s="88">
        <f>VLOOKUP(A227,BPU!A202:D790,4,0)</f>
        <v>0</v>
      </c>
      <c r="F227" s="88">
        <f t="shared" ref="F227:F240" si="38">D227*E227</f>
        <v>0</v>
      </c>
    </row>
    <row r="228" spans="1:6">
      <c r="A228" s="80" t="str">
        <f>BPU!A228</f>
        <v>RD045</v>
      </c>
      <c r="B228" s="81" t="str">
        <f>BPU!B228</f>
        <v>Ø 125 mm 25m &lt; Lg &lt; 100m</v>
      </c>
      <c r="C228" s="80" t="str">
        <f>BPU!C228</f>
        <v>ml</v>
      </c>
      <c r="D228" s="89">
        <v>40</v>
      </c>
      <c r="E228" s="88">
        <f>VLOOKUP(A228,BPU!A203:D791,4,0)</f>
        <v>0</v>
      </c>
      <c r="F228" s="88">
        <f t="shared" si="38"/>
        <v>0</v>
      </c>
    </row>
    <row r="229" spans="1:6">
      <c r="A229" s="80" t="str">
        <f>BPU!A229</f>
        <v>RD046</v>
      </c>
      <c r="B229" s="81" t="str">
        <f>BPU!B229</f>
        <v>Ø 125 mm Lg &gt; 100m</v>
      </c>
      <c r="C229" s="80" t="str">
        <f>BPU!C229</f>
        <v>ml</v>
      </c>
      <c r="D229" s="89">
        <v>110</v>
      </c>
      <c r="E229" s="88">
        <f>VLOOKUP(A229,BPU!A204:D792,4,0)</f>
        <v>0</v>
      </c>
      <c r="F229" s="88">
        <f t="shared" si="38"/>
        <v>0</v>
      </c>
    </row>
    <row r="230" spans="1:6">
      <c r="A230" s="80" t="str">
        <f>BPU!A230</f>
        <v>RD047</v>
      </c>
      <c r="B230" s="81" t="str">
        <f>BPU!B230</f>
        <v>Ø 160 mm Lg &lt; 25m</v>
      </c>
      <c r="C230" s="80" t="str">
        <f>BPU!C230</f>
        <v>ml</v>
      </c>
      <c r="D230" s="87">
        <v>20</v>
      </c>
      <c r="E230" s="88">
        <f>VLOOKUP(A230,BPU!A205:D793,4,0)</f>
        <v>0</v>
      </c>
      <c r="F230" s="88">
        <f t="shared" si="38"/>
        <v>0</v>
      </c>
    </row>
    <row r="231" spans="1:6">
      <c r="A231" s="80" t="str">
        <f>BPU!A231</f>
        <v>RD048</v>
      </c>
      <c r="B231" s="81" t="str">
        <f>BPU!B231</f>
        <v>Ø 160 mm 25m &lt; Lg &lt; 100m</v>
      </c>
      <c r="C231" s="80" t="str">
        <f>BPU!C231</f>
        <v>ml</v>
      </c>
      <c r="D231" s="87">
        <v>70</v>
      </c>
      <c r="E231" s="88">
        <f>VLOOKUP(A231,BPU!A206:D794,4,0)</f>
        <v>0</v>
      </c>
      <c r="F231" s="88">
        <f t="shared" si="38"/>
        <v>0</v>
      </c>
    </row>
    <row r="232" spans="1:6">
      <c r="A232" s="80" t="str">
        <f>BPU!A232</f>
        <v>RD049</v>
      </c>
      <c r="B232" s="81" t="str">
        <f>BPU!B232</f>
        <v>Ø 160 mm Lg &gt; 100m</v>
      </c>
      <c r="C232" s="80" t="str">
        <f>BPU!C232</f>
        <v>ml</v>
      </c>
      <c r="D232" s="87">
        <v>110</v>
      </c>
      <c r="E232" s="88">
        <f>VLOOKUP(A232,BPU!A207:D795,4,0)</f>
        <v>0</v>
      </c>
      <c r="F232" s="88">
        <f t="shared" si="38"/>
        <v>0</v>
      </c>
    </row>
    <row r="233" spans="1:6">
      <c r="A233" s="80" t="str">
        <f>BPU!A233</f>
        <v>RD050</v>
      </c>
      <c r="B233" s="81" t="str">
        <f>BPU!B233</f>
        <v>Ø 200 mm Lg &lt; 25m</v>
      </c>
      <c r="C233" s="80" t="str">
        <f>BPU!C233</f>
        <v>ml</v>
      </c>
      <c r="D233" s="87">
        <v>20</v>
      </c>
      <c r="E233" s="88">
        <f>VLOOKUP(A233,BPU!A208:D796,4,0)</f>
        <v>0</v>
      </c>
      <c r="F233" s="88">
        <f t="shared" si="38"/>
        <v>0</v>
      </c>
    </row>
    <row r="234" spans="1:6">
      <c r="A234" s="80" t="str">
        <f>BPU!A234</f>
        <v>RD051</v>
      </c>
      <c r="B234" s="81" t="str">
        <f>BPU!B234</f>
        <v>Ø 200 mm 25m &lt; Lg &lt; 100m</v>
      </c>
      <c r="C234" s="80" t="str">
        <f>BPU!C234</f>
        <v>ml</v>
      </c>
      <c r="D234" s="87">
        <v>50</v>
      </c>
      <c r="E234" s="88">
        <f>VLOOKUP(A234,BPU!A209:D797,4,0)</f>
        <v>0</v>
      </c>
      <c r="F234" s="88">
        <f t="shared" si="38"/>
        <v>0</v>
      </c>
    </row>
    <row r="235" spans="1:6">
      <c r="A235" s="80" t="str">
        <f>BPU!A235</f>
        <v>RD052</v>
      </c>
      <c r="B235" s="81" t="str">
        <f>BPU!B235</f>
        <v>Ø 200 mm Lg &gt; 100m</v>
      </c>
      <c r="C235" s="80" t="str">
        <f>BPU!C235</f>
        <v>ml</v>
      </c>
      <c r="D235" s="87">
        <v>110</v>
      </c>
      <c r="E235" s="88">
        <f>VLOOKUP(A235,BPU!A210:D798,4,0)</f>
        <v>0</v>
      </c>
      <c r="F235" s="88">
        <f t="shared" si="38"/>
        <v>0</v>
      </c>
    </row>
    <row r="236" spans="1:6">
      <c r="A236" s="80" t="str">
        <f>BPU!A236</f>
        <v>RD053</v>
      </c>
      <c r="B236" s="81" t="str">
        <f>BPU!B236</f>
        <v>Ø 250 mm Lg &lt; 25m</v>
      </c>
      <c r="C236" s="80" t="str">
        <f>BPU!C236</f>
        <v>ml</v>
      </c>
      <c r="D236" s="87">
        <v>20</v>
      </c>
      <c r="E236" s="88">
        <f>VLOOKUP(A236,BPU!A211:D799,4,0)</f>
        <v>0</v>
      </c>
      <c r="F236" s="88">
        <f t="shared" si="38"/>
        <v>0</v>
      </c>
    </row>
    <row r="237" spans="1:6">
      <c r="A237" s="80" t="str">
        <f>BPU!A237</f>
        <v>RD054</v>
      </c>
      <c r="B237" s="81" t="str">
        <f>BPU!B237</f>
        <v>Ø 250 mm 25m &lt; Lg &lt; 100m</v>
      </c>
      <c r="C237" s="80" t="str">
        <f>BPU!C237</f>
        <v>ml</v>
      </c>
      <c r="D237" s="87">
        <v>35</v>
      </c>
      <c r="E237" s="88">
        <f>VLOOKUP(A237,BPU!A212:D800,4,0)</f>
        <v>0</v>
      </c>
      <c r="F237" s="88">
        <f t="shared" si="38"/>
        <v>0</v>
      </c>
    </row>
    <row r="238" spans="1:6" ht="18" customHeight="1">
      <c r="A238" s="80" t="str">
        <f>BPU!A238</f>
        <v>RD055</v>
      </c>
      <c r="B238" s="81" t="str">
        <f>BPU!B238</f>
        <v>Ø 250 mm Lg &gt; 100m</v>
      </c>
      <c r="C238" s="80" t="str">
        <f>BPU!C238</f>
        <v>ml</v>
      </c>
      <c r="D238" s="87">
        <v>110</v>
      </c>
      <c r="E238" s="88">
        <f>VLOOKUP(A238,BPU!A213:D801,4,0)</f>
        <v>0</v>
      </c>
      <c r="F238" s="88">
        <f t="shared" si="38"/>
        <v>0</v>
      </c>
    </row>
    <row r="239" spans="1:6" ht="15.75" customHeight="1">
      <c r="A239" s="80" t="str">
        <f>BPU!A239</f>
        <v>RD056</v>
      </c>
      <c r="B239" s="81" t="str">
        <f>BPU!B239</f>
        <v>Ø 315 mm Lg &lt; 25m</v>
      </c>
      <c r="C239" s="80" t="str">
        <f>BPU!C239</f>
        <v>ml</v>
      </c>
      <c r="D239" s="87">
        <v>20</v>
      </c>
      <c r="E239" s="88">
        <f>VLOOKUP(A239,BPU!A214:D802,4,0)</f>
        <v>0</v>
      </c>
      <c r="F239" s="88">
        <f t="shared" si="38"/>
        <v>0</v>
      </c>
    </row>
    <row r="240" spans="1:6">
      <c r="A240" s="80" t="str">
        <f>BPU!A240</f>
        <v>RD057</v>
      </c>
      <c r="B240" s="81" t="str">
        <f>BPU!B240</f>
        <v>Ø 315 mm 25m &lt; Lg &lt; 100m</v>
      </c>
      <c r="C240" s="80" t="str">
        <f>BPU!C240</f>
        <v>ml</v>
      </c>
      <c r="D240" s="87">
        <v>75</v>
      </c>
      <c r="E240" s="88">
        <f>VLOOKUP(A240,BPU!A215:D803,4,0)</f>
        <v>0</v>
      </c>
      <c r="F240" s="88">
        <f t="shared" si="38"/>
        <v>0</v>
      </c>
    </row>
    <row r="241" spans="1:6">
      <c r="A241" s="80" t="str">
        <f>BPU!A241</f>
        <v>RD058</v>
      </c>
      <c r="B241" s="81" t="str">
        <f>BPU!B241</f>
        <v>Ø 315 mm Lg &gt; 100m</v>
      </c>
      <c r="C241" s="80" t="str">
        <f>BPU!C241</f>
        <v>ml</v>
      </c>
      <c r="D241" s="87">
        <v>125</v>
      </c>
      <c r="E241" s="88">
        <f>VLOOKUP(A241,BPU!A216:D804,4,0)</f>
        <v>0</v>
      </c>
      <c r="F241" s="88">
        <f t="shared" ref="F241:F244" si="39">D241*E241</f>
        <v>0</v>
      </c>
    </row>
    <row r="242" spans="1:6">
      <c r="A242" s="80" t="str">
        <f>BPU!A242</f>
        <v>RD059</v>
      </c>
      <c r="B242" s="81" t="str">
        <f>BPU!B242</f>
        <v>Ø 400 mm Lg &lt; 25m</v>
      </c>
      <c r="C242" s="80" t="str">
        <f>BPU!C242</f>
        <v>ml</v>
      </c>
      <c r="D242" s="87">
        <v>15</v>
      </c>
      <c r="E242" s="88">
        <f>VLOOKUP(A242,BPU!A217:D805,4,0)</f>
        <v>0</v>
      </c>
      <c r="F242" s="88">
        <f t="shared" si="39"/>
        <v>0</v>
      </c>
    </row>
    <row r="243" spans="1:6">
      <c r="A243" s="80" t="str">
        <f>BPU!A243</f>
        <v>RD060</v>
      </c>
      <c r="B243" s="81" t="str">
        <f>BPU!B243</f>
        <v>Ø 400 mm 25m &lt; Lg &lt; 100m</v>
      </c>
      <c r="C243" s="80" t="str">
        <f>BPU!C243</f>
        <v>ml</v>
      </c>
      <c r="D243" s="87">
        <v>75</v>
      </c>
      <c r="E243" s="88">
        <f>VLOOKUP(A243,BPU!A218:D806,4,0)</f>
        <v>0</v>
      </c>
      <c r="F243" s="88">
        <f t="shared" si="39"/>
        <v>0</v>
      </c>
    </row>
    <row r="244" spans="1:6" ht="15" thickBot="1">
      <c r="A244" s="80" t="str">
        <f>BPU!A244</f>
        <v>RD061</v>
      </c>
      <c r="B244" s="81" t="str">
        <f>BPU!B244</f>
        <v>Ø 400 mm Lg &gt; 100m</v>
      </c>
      <c r="C244" s="80" t="str">
        <f>BPU!C244</f>
        <v>ml</v>
      </c>
      <c r="D244" s="87">
        <v>140</v>
      </c>
      <c r="E244" s="88">
        <f>VLOOKUP(A244,BPU!A219:D807,4,0)</f>
        <v>0</v>
      </c>
      <c r="F244" s="88">
        <f t="shared" si="39"/>
        <v>0</v>
      </c>
    </row>
    <row r="245" spans="1:6" ht="45" customHeight="1" thickBot="1">
      <c r="A245" s="154" t="str">
        <f>BPU!A245</f>
        <v>COUDE PVC MÂLE- FEMELLE DE 15°</v>
      </c>
      <c r="B245" s="155"/>
      <c r="C245" s="155"/>
      <c r="D245" s="155"/>
      <c r="E245" s="155"/>
      <c r="F245" s="155"/>
    </row>
    <row r="246" spans="1:6">
      <c r="A246" s="80" t="str">
        <f>BPU!A246</f>
        <v>RD062</v>
      </c>
      <c r="B246" s="81" t="str">
        <f>BPU!B246</f>
        <v xml:space="preserve">Ø 110 </v>
      </c>
      <c r="C246" s="80" t="str">
        <f>BPU!C246</f>
        <v>U</v>
      </c>
      <c r="D246" s="90">
        <v>5</v>
      </c>
      <c r="E246" s="88">
        <f>VLOOKUP(A246,BPU!A221:D809,4,0)</f>
        <v>0</v>
      </c>
      <c r="F246" s="88">
        <f>D246*E246</f>
        <v>0</v>
      </c>
    </row>
    <row r="247" spans="1:6">
      <c r="A247" s="80" t="str">
        <f>BPU!A247</f>
        <v>RD063</v>
      </c>
      <c r="B247" s="81" t="str">
        <f>BPU!B247</f>
        <v>Ø 125</v>
      </c>
      <c r="C247" s="80" t="str">
        <f>BPU!C247</f>
        <v>U</v>
      </c>
      <c r="D247" s="90">
        <v>5</v>
      </c>
      <c r="E247" s="88">
        <f>VLOOKUP(A247,BPU!A222:D810,4,0)</f>
        <v>0</v>
      </c>
      <c r="F247" s="88">
        <f t="shared" ref="F247:F251" si="40">D247*E247</f>
        <v>0</v>
      </c>
    </row>
    <row r="248" spans="1:6">
      <c r="A248" s="80" t="str">
        <f>BPU!A248</f>
        <v>RD064</v>
      </c>
      <c r="B248" s="81" t="str">
        <f>BPU!B248</f>
        <v>Ø 160</v>
      </c>
      <c r="C248" s="80" t="str">
        <f>BPU!C248</f>
        <v>U</v>
      </c>
      <c r="D248" s="90">
        <v>5</v>
      </c>
      <c r="E248" s="88">
        <f>VLOOKUP(A248,BPU!A223:D811,4,0)</f>
        <v>0</v>
      </c>
      <c r="F248" s="88">
        <f t="shared" si="40"/>
        <v>0</v>
      </c>
    </row>
    <row r="249" spans="1:6">
      <c r="A249" s="80" t="str">
        <f>BPU!A249</f>
        <v>RD065</v>
      </c>
      <c r="B249" s="81" t="str">
        <f>BPU!B249</f>
        <v>Ø 200</v>
      </c>
      <c r="C249" s="80" t="str">
        <f>BPU!C249</f>
        <v>U</v>
      </c>
      <c r="D249" s="90">
        <v>5</v>
      </c>
      <c r="E249" s="88">
        <f>VLOOKUP(A249,BPU!A224:D812,4,0)</f>
        <v>0</v>
      </c>
      <c r="F249" s="88">
        <f t="shared" si="40"/>
        <v>0</v>
      </c>
    </row>
    <row r="250" spans="1:6">
      <c r="A250" s="80" t="str">
        <f>BPU!A250</f>
        <v>RD066</v>
      </c>
      <c r="B250" s="81" t="str">
        <f>BPU!B250</f>
        <v>Ø 250</v>
      </c>
      <c r="C250" s="80" t="str">
        <f>BPU!C250</f>
        <v>U</v>
      </c>
      <c r="D250" s="90">
        <v>5</v>
      </c>
      <c r="E250" s="88">
        <f>VLOOKUP(A250,BPU!A225:D813,4,0)</f>
        <v>0</v>
      </c>
      <c r="F250" s="88">
        <f t="shared" si="40"/>
        <v>0</v>
      </c>
    </row>
    <row r="251" spans="1:6" ht="15" customHeight="1" thickBot="1">
      <c r="A251" s="80" t="str">
        <f>BPU!A251</f>
        <v>RD067</v>
      </c>
      <c r="B251" s="81" t="str">
        <f>BPU!B251</f>
        <v>Ø 315</v>
      </c>
      <c r="C251" s="80" t="str">
        <f>BPU!C251</f>
        <v>U</v>
      </c>
      <c r="D251" s="90">
        <v>5</v>
      </c>
      <c r="E251" s="88">
        <f>VLOOKUP(A251,BPU!A226:D814,4,0)</f>
        <v>0</v>
      </c>
      <c r="F251" s="88">
        <f t="shared" si="40"/>
        <v>0</v>
      </c>
    </row>
    <row r="252" spans="1:6" ht="45" customHeight="1" thickBot="1">
      <c r="A252" s="154" t="str">
        <f>BPU!A252</f>
        <v>COUDE PVC MÂLE- FEMELLE DE 30°</v>
      </c>
      <c r="B252" s="155"/>
      <c r="C252" s="155"/>
      <c r="D252" s="155"/>
      <c r="E252" s="155"/>
      <c r="F252" s="155"/>
    </row>
    <row r="253" spans="1:6">
      <c r="A253" s="80" t="str">
        <f>BPU!A253</f>
        <v>RD068</v>
      </c>
      <c r="B253" s="81" t="str">
        <f>BPU!B253</f>
        <v xml:space="preserve">Ø 110 </v>
      </c>
      <c r="C253" s="80" t="str">
        <f>BPU!C253</f>
        <v>U</v>
      </c>
      <c r="D253" s="90">
        <v>5</v>
      </c>
      <c r="E253" s="88">
        <f>VLOOKUP(A253,BPU!A228:D816,4,0)</f>
        <v>0</v>
      </c>
      <c r="F253" s="88">
        <f t="shared" ref="F253:F255" si="41">D253*E253</f>
        <v>0</v>
      </c>
    </row>
    <row r="254" spans="1:6">
      <c r="A254" s="80" t="str">
        <f>BPU!A254</f>
        <v>RD069</v>
      </c>
      <c r="B254" s="81" t="str">
        <f>BPU!B254</f>
        <v>Ø 125</v>
      </c>
      <c r="C254" s="80" t="str">
        <f>BPU!C254</f>
        <v>U</v>
      </c>
      <c r="D254" s="90">
        <v>5</v>
      </c>
      <c r="E254" s="88">
        <f>VLOOKUP(A254,BPU!A229:D817,4,0)</f>
        <v>0</v>
      </c>
      <c r="F254" s="88">
        <f t="shared" si="41"/>
        <v>0</v>
      </c>
    </row>
    <row r="255" spans="1:6">
      <c r="A255" s="80" t="str">
        <f>BPU!A255</f>
        <v>RD070</v>
      </c>
      <c r="B255" s="81" t="str">
        <f>BPU!B255</f>
        <v>Ø 160</v>
      </c>
      <c r="C255" s="80" t="str">
        <f>BPU!C255</f>
        <v>U</v>
      </c>
      <c r="D255" s="90">
        <v>5</v>
      </c>
      <c r="E255" s="88">
        <f>VLOOKUP(A255,BPU!A230:D818,4,0)</f>
        <v>0</v>
      </c>
      <c r="F255" s="88">
        <f t="shared" si="41"/>
        <v>0</v>
      </c>
    </row>
    <row r="256" spans="1:6" ht="15" customHeight="1">
      <c r="A256" s="80" t="str">
        <f>BPU!A256</f>
        <v>RD071</v>
      </c>
      <c r="B256" s="81" t="str">
        <f>BPU!B256</f>
        <v>Ø 200</v>
      </c>
      <c r="C256" s="80" t="str">
        <f>BPU!C256</f>
        <v>U</v>
      </c>
      <c r="D256" s="90">
        <v>5</v>
      </c>
      <c r="E256" s="88">
        <f>VLOOKUP(A256,BPU!A231:D819,4,0)</f>
        <v>0</v>
      </c>
      <c r="F256" s="88">
        <f>D256*E256</f>
        <v>0</v>
      </c>
    </row>
    <row r="257" spans="1:6">
      <c r="A257" s="80" t="str">
        <f>BPU!A257</f>
        <v>RD072</v>
      </c>
      <c r="B257" s="81" t="str">
        <f>BPU!B257</f>
        <v>Ø 250</v>
      </c>
      <c r="C257" s="80" t="str">
        <f>BPU!C257</f>
        <v>U</v>
      </c>
      <c r="D257" s="90">
        <v>5</v>
      </c>
      <c r="E257" s="88">
        <f>VLOOKUP(A257,BPU!A232:D820,4,0)</f>
        <v>0</v>
      </c>
      <c r="F257" s="88">
        <f>D257*E257</f>
        <v>0</v>
      </c>
    </row>
    <row r="258" spans="1:6" ht="15" thickBot="1">
      <c r="A258" s="80" t="str">
        <f>BPU!A258</f>
        <v>RD073</v>
      </c>
      <c r="B258" s="81" t="str">
        <f>BPU!B258</f>
        <v>Ø 315</v>
      </c>
      <c r="C258" s="80" t="str">
        <f>BPU!C258</f>
        <v>U</v>
      </c>
      <c r="D258" s="90">
        <v>5</v>
      </c>
      <c r="E258" s="88">
        <f>VLOOKUP(A258,BPU!A233:D821,4,0)</f>
        <v>0</v>
      </c>
      <c r="F258" s="88">
        <f t="shared" ref="F258:F261" si="42">D258*E258</f>
        <v>0</v>
      </c>
    </row>
    <row r="259" spans="1:6" ht="45" customHeight="1" thickBot="1">
      <c r="A259" s="154" t="str">
        <f>BPU!A259</f>
        <v>COUDE PVC MÂLE- FEMELLE DE 45°</v>
      </c>
      <c r="B259" s="155"/>
      <c r="C259" s="155"/>
      <c r="D259" s="155"/>
      <c r="E259" s="155"/>
      <c r="F259" s="155"/>
    </row>
    <row r="260" spans="1:6" ht="15" customHeight="1">
      <c r="A260" s="80" t="str">
        <f>BPU!A260</f>
        <v>RD074</v>
      </c>
      <c r="B260" s="81" t="str">
        <f>BPU!B260</f>
        <v xml:space="preserve">Ø 110 </v>
      </c>
      <c r="C260" s="80" t="str">
        <f>BPU!C260</f>
        <v>U</v>
      </c>
      <c r="D260" s="90">
        <v>5</v>
      </c>
      <c r="E260" s="88">
        <f>VLOOKUP(A260,BPU!A235:D823,4,0)</f>
        <v>0</v>
      </c>
      <c r="F260" s="88">
        <f t="shared" si="42"/>
        <v>0</v>
      </c>
    </row>
    <row r="261" spans="1:6" ht="15" customHeight="1">
      <c r="A261" s="80" t="str">
        <f>BPU!A261</f>
        <v>RD075</v>
      </c>
      <c r="B261" s="81" t="str">
        <f>BPU!B261</f>
        <v>Ø 125</v>
      </c>
      <c r="C261" s="80" t="str">
        <f>BPU!C261</f>
        <v>U</v>
      </c>
      <c r="D261" s="90">
        <v>5</v>
      </c>
      <c r="E261" s="88">
        <f>VLOOKUP(A261,BPU!A236:D824,4,0)</f>
        <v>0</v>
      </c>
      <c r="F261" s="88">
        <f t="shared" si="42"/>
        <v>0</v>
      </c>
    </row>
    <row r="262" spans="1:6" ht="15" customHeight="1">
      <c r="A262" s="80" t="str">
        <f>BPU!A262</f>
        <v>RD076</v>
      </c>
      <c r="B262" s="81" t="str">
        <f>BPU!B262</f>
        <v>Ø 160</v>
      </c>
      <c r="C262" s="80" t="str">
        <f>BPU!C262</f>
        <v>U</v>
      </c>
      <c r="D262" s="90">
        <v>5</v>
      </c>
      <c r="E262" s="88">
        <f>VLOOKUP(A262,BPU!A237:D825,4,0)</f>
        <v>0</v>
      </c>
      <c r="F262" s="88">
        <f>D262*E262</f>
        <v>0</v>
      </c>
    </row>
    <row r="263" spans="1:6" ht="15" customHeight="1">
      <c r="A263" s="80" t="str">
        <f>BPU!A263</f>
        <v>RD077</v>
      </c>
      <c r="B263" s="81" t="str">
        <f>BPU!B263</f>
        <v>Ø 200</v>
      </c>
      <c r="C263" s="80" t="str">
        <f>BPU!C263</f>
        <v>U</v>
      </c>
      <c r="D263" s="90">
        <v>5</v>
      </c>
      <c r="E263" s="88">
        <f>VLOOKUP(A263,BPU!A238:D826,4,0)</f>
        <v>0</v>
      </c>
      <c r="F263" s="88">
        <f>D263*E263</f>
        <v>0</v>
      </c>
    </row>
    <row r="264" spans="1:6" ht="15" customHeight="1">
      <c r="A264" s="80" t="str">
        <f>BPU!A264</f>
        <v>RD078</v>
      </c>
      <c r="B264" s="81" t="str">
        <f>BPU!B264</f>
        <v>Ø 250</v>
      </c>
      <c r="C264" s="80" t="str">
        <f>BPU!C264</f>
        <v>U</v>
      </c>
      <c r="D264" s="90">
        <v>5</v>
      </c>
      <c r="E264" s="88">
        <f>VLOOKUP(A264,BPU!A239:D827,4,0)</f>
        <v>0</v>
      </c>
      <c r="F264" s="88">
        <f t="shared" ref="F264:F265" si="43">D264*E264</f>
        <v>0</v>
      </c>
    </row>
    <row r="265" spans="1:6" ht="15" customHeight="1" thickBot="1">
      <c r="A265" s="80" t="str">
        <f>BPU!A265</f>
        <v>RD079</v>
      </c>
      <c r="B265" s="81" t="str">
        <f>BPU!B265</f>
        <v>Ø 315</v>
      </c>
      <c r="C265" s="80" t="str">
        <f>BPU!C265</f>
        <v>U</v>
      </c>
      <c r="D265" s="90">
        <v>5</v>
      </c>
      <c r="E265" s="88">
        <f>VLOOKUP(A265,BPU!A240:D828,4,0)</f>
        <v>0</v>
      </c>
      <c r="F265" s="88">
        <f t="shared" si="43"/>
        <v>0</v>
      </c>
    </row>
    <row r="266" spans="1:6" ht="45" customHeight="1" thickBot="1">
      <c r="A266" s="154" t="str">
        <f>BPU!A266</f>
        <v>COUDE PVC FEMELLE- FEMELLE DE 30°</v>
      </c>
      <c r="B266" s="155"/>
      <c r="C266" s="155"/>
      <c r="D266" s="155"/>
      <c r="E266" s="155"/>
      <c r="F266" s="155"/>
    </row>
    <row r="267" spans="1:6" ht="16.5" customHeight="1">
      <c r="A267" s="80" t="str">
        <f>BPU!A267</f>
        <v>RD080</v>
      </c>
      <c r="B267" s="81" t="str">
        <f>BPU!B267</f>
        <v>Ø 125</v>
      </c>
      <c r="C267" s="80" t="str">
        <f>BPU!C267</f>
        <v>U</v>
      </c>
      <c r="D267" s="89">
        <v>5</v>
      </c>
      <c r="E267" s="88">
        <f>VLOOKUP(A267,BPU!A242:D830,4,0)</f>
        <v>0</v>
      </c>
      <c r="F267" s="88">
        <f t="shared" ref="F267:F268" si="44">D267*E267</f>
        <v>0</v>
      </c>
    </row>
    <row r="268" spans="1:6" ht="15" customHeight="1">
      <c r="A268" s="80" t="str">
        <f>BPU!A268</f>
        <v>RD081</v>
      </c>
      <c r="B268" s="81" t="str">
        <f>BPU!B268</f>
        <v>Ø 160</v>
      </c>
      <c r="C268" s="80" t="str">
        <f>BPU!C268</f>
        <v>U</v>
      </c>
      <c r="D268" s="89">
        <v>5</v>
      </c>
      <c r="E268" s="88">
        <f>VLOOKUP(A268,BPU!A243:D831,4,0)</f>
        <v>0</v>
      </c>
      <c r="F268" s="88">
        <f t="shared" si="44"/>
        <v>0</v>
      </c>
    </row>
    <row r="269" spans="1:6" ht="15" thickBot="1">
      <c r="A269" s="80" t="str">
        <f>BPU!A269</f>
        <v>RD082</v>
      </c>
      <c r="B269" s="81" t="str">
        <f>BPU!B269</f>
        <v>Ø 200</v>
      </c>
      <c r="C269" s="80" t="str">
        <f>BPU!C269</f>
        <v>U</v>
      </c>
      <c r="D269" s="89">
        <v>5</v>
      </c>
      <c r="E269" s="88">
        <f>VLOOKUP(A269,BPU!A244:D832,4,0)</f>
        <v>0</v>
      </c>
      <c r="F269" s="88">
        <f>D269*E269</f>
        <v>0</v>
      </c>
    </row>
    <row r="270" spans="1:6" ht="45" customHeight="1" thickBot="1">
      <c r="A270" s="154" t="str">
        <f>BPU!A270</f>
        <v>COUDE PVC FEMELLE- FEMELLE DE 45°</v>
      </c>
      <c r="B270" s="155"/>
      <c r="C270" s="155"/>
      <c r="D270" s="155"/>
      <c r="E270" s="155"/>
      <c r="F270" s="155"/>
    </row>
    <row r="271" spans="1:6">
      <c r="A271" s="80" t="str">
        <f>BPU!A271</f>
        <v>RD083</v>
      </c>
      <c r="B271" s="81" t="str">
        <f>BPU!B271</f>
        <v>Ø 125</v>
      </c>
      <c r="C271" s="80" t="str">
        <f>BPU!C271</f>
        <v>U</v>
      </c>
      <c r="D271" s="90">
        <v>5</v>
      </c>
      <c r="E271" s="88">
        <f>VLOOKUP(A271,BPU!A246:D834,4,0)</f>
        <v>0</v>
      </c>
      <c r="F271" s="88">
        <f t="shared" ref="F271:F333" si="45">D271*E271</f>
        <v>0</v>
      </c>
    </row>
    <row r="272" spans="1:6">
      <c r="A272" s="80" t="str">
        <f>BPU!A272</f>
        <v>RD084</v>
      </c>
      <c r="B272" s="81" t="str">
        <f>BPU!B272</f>
        <v>Ø 160</v>
      </c>
      <c r="C272" s="80" t="str">
        <f>BPU!C272</f>
        <v>U</v>
      </c>
      <c r="D272" s="90">
        <v>5</v>
      </c>
      <c r="E272" s="88">
        <f>VLOOKUP(A272,BPU!A247:D835,4,0)</f>
        <v>0</v>
      </c>
      <c r="F272" s="88">
        <f t="shared" si="45"/>
        <v>0</v>
      </c>
    </row>
    <row r="273" spans="1:6" ht="15" thickBot="1">
      <c r="A273" s="80" t="str">
        <f>BPU!A273</f>
        <v>RD085</v>
      </c>
      <c r="B273" s="81" t="str">
        <f>BPU!B273</f>
        <v>Ø 200</v>
      </c>
      <c r="C273" s="80" t="str">
        <f>BPU!C273</f>
        <v>U</v>
      </c>
      <c r="D273" s="90">
        <v>5</v>
      </c>
      <c r="E273" s="88">
        <f>VLOOKUP(A273,BPU!A248:D836,4,0)</f>
        <v>0</v>
      </c>
      <c r="F273" s="88">
        <f t="shared" si="45"/>
        <v>0</v>
      </c>
    </row>
    <row r="274" spans="1:6" ht="15.75" customHeight="1" thickBot="1">
      <c r="A274" s="154" t="str">
        <f>BPU!A274</f>
        <v>CULOTTE EN PVC MÂLE- FEMELLE DE 30°</v>
      </c>
      <c r="B274" s="155"/>
      <c r="C274" s="155"/>
      <c r="D274" s="155"/>
      <c r="E274" s="155"/>
      <c r="F274" s="155"/>
    </row>
    <row r="275" spans="1:6">
      <c r="A275" s="80" t="str">
        <f>BPU!A275</f>
        <v>RD086</v>
      </c>
      <c r="B275" s="81" t="str">
        <f>BPU!B275</f>
        <v>Ø 125</v>
      </c>
      <c r="C275" s="80" t="str">
        <f>BPU!C275</f>
        <v>U</v>
      </c>
      <c r="D275" s="90">
        <v>5</v>
      </c>
      <c r="E275" s="88">
        <f>VLOOKUP(A275,BPU!A250:D838,4,0)</f>
        <v>0</v>
      </c>
      <c r="F275" s="88">
        <f t="shared" si="45"/>
        <v>0</v>
      </c>
    </row>
    <row r="276" spans="1:6">
      <c r="A276" s="80" t="str">
        <f>BPU!A276</f>
        <v>RD087</v>
      </c>
      <c r="B276" s="81" t="str">
        <f>BPU!B276</f>
        <v>Ø 160</v>
      </c>
      <c r="C276" s="80" t="str">
        <f>BPU!C276</f>
        <v>U</v>
      </c>
      <c r="D276" s="90">
        <v>5</v>
      </c>
      <c r="E276" s="88">
        <f>VLOOKUP(A276,BPU!A251:D839,4,0)</f>
        <v>0</v>
      </c>
      <c r="F276" s="88">
        <f t="shared" si="45"/>
        <v>0</v>
      </c>
    </row>
    <row r="277" spans="1:6" ht="15" thickBot="1">
      <c r="A277" s="80" t="str">
        <f>BPU!A277</f>
        <v>RD088</v>
      </c>
      <c r="B277" s="81" t="str">
        <f>BPU!B277</f>
        <v>Ø 200</v>
      </c>
      <c r="C277" s="80" t="str">
        <f>BPU!C277</f>
        <v>U</v>
      </c>
      <c r="D277" s="90">
        <v>5</v>
      </c>
      <c r="E277" s="88">
        <f>VLOOKUP(A277,BPU!A252:D840,4,0)</f>
        <v>0</v>
      </c>
      <c r="F277" s="88">
        <f t="shared" si="45"/>
        <v>0</v>
      </c>
    </row>
    <row r="278" spans="1:6" ht="45" customHeight="1" thickBot="1">
      <c r="A278" s="154" t="str">
        <f>BPU!A278</f>
        <v>CULOTTE EN PVC MÂLE- FEMELLE DE 45°</v>
      </c>
      <c r="B278" s="155"/>
      <c r="C278" s="155"/>
      <c r="D278" s="155"/>
      <c r="E278" s="155"/>
      <c r="F278" s="155"/>
    </row>
    <row r="279" spans="1:6">
      <c r="A279" s="80" t="str">
        <f>BPU!A279</f>
        <v>RD089</v>
      </c>
      <c r="B279" s="81" t="str">
        <f>BPU!B279</f>
        <v>Ø 125</v>
      </c>
      <c r="C279" s="80" t="str">
        <f>BPU!C279</f>
        <v>U</v>
      </c>
      <c r="D279" s="90">
        <v>5</v>
      </c>
      <c r="E279" s="88">
        <f>VLOOKUP(A279,BPU!A254:D842,4,0)</f>
        <v>0</v>
      </c>
      <c r="F279" s="88">
        <f t="shared" si="45"/>
        <v>0</v>
      </c>
    </row>
    <row r="280" spans="1:6">
      <c r="A280" s="80" t="str">
        <f>BPU!A280</f>
        <v>RD090</v>
      </c>
      <c r="B280" s="81" t="str">
        <f>BPU!B280</f>
        <v>Ø 160</v>
      </c>
      <c r="C280" s="80" t="str">
        <f>BPU!C280</f>
        <v>U</v>
      </c>
      <c r="D280" s="90">
        <v>5</v>
      </c>
      <c r="E280" s="88">
        <f>VLOOKUP(A280,BPU!A255:D843,4,0)</f>
        <v>0</v>
      </c>
      <c r="F280" s="88">
        <f t="shared" si="45"/>
        <v>0</v>
      </c>
    </row>
    <row r="281" spans="1:6" ht="15" thickBot="1">
      <c r="A281" s="80" t="str">
        <f>BPU!A281</f>
        <v>RD091</v>
      </c>
      <c r="B281" s="81" t="str">
        <f>BPU!B281</f>
        <v>Ø 200</v>
      </c>
      <c r="C281" s="80" t="str">
        <f>BPU!C281</f>
        <v>U</v>
      </c>
      <c r="D281" s="90">
        <v>5</v>
      </c>
      <c r="E281" s="88">
        <f>VLOOKUP(A281,BPU!A256:D844,4,0)</f>
        <v>0</v>
      </c>
      <c r="F281" s="88">
        <f t="shared" si="45"/>
        <v>0</v>
      </c>
    </row>
    <row r="282" spans="1:6" ht="45" customHeight="1" thickBot="1">
      <c r="A282" s="154" t="str">
        <f>BPU!A282</f>
        <v>CULOTTE EN PVC FEMELLE- FEMELLE DE 30°</v>
      </c>
      <c r="B282" s="155"/>
      <c r="C282" s="155"/>
      <c r="D282" s="155"/>
      <c r="E282" s="155"/>
      <c r="F282" s="155"/>
    </row>
    <row r="283" spans="1:6" ht="15" customHeight="1">
      <c r="A283" s="80" t="str">
        <f>BPU!A283</f>
        <v>RD092</v>
      </c>
      <c r="B283" s="81" t="str">
        <f>BPU!B283</f>
        <v>Ø 125</v>
      </c>
      <c r="C283" s="80" t="str">
        <f>BPU!C283</f>
        <v>U</v>
      </c>
      <c r="D283" s="87">
        <v>5</v>
      </c>
      <c r="E283" s="88">
        <f>VLOOKUP(A283,BPU!A258:D846,4,0)</f>
        <v>0</v>
      </c>
      <c r="F283" s="88">
        <f t="shared" si="45"/>
        <v>0</v>
      </c>
    </row>
    <row r="284" spans="1:6">
      <c r="A284" s="80" t="str">
        <f>BPU!A284</f>
        <v>RD093</v>
      </c>
      <c r="B284" s="81" t="str">
        <f>BPU!B284</f>
        <v>Ø 160</v>
      </c>
      <c r="C284" s="80" t="str">
        <f>BPU!C284</f>
        <v>U</v>
      </c>
      <c r="D284" s="87">
        <v>5</v>
      </c>
      <c r="E284" s="88">
        <f>VLOOKUP(A284,BPU!A259:D847,4,0)</f>
        <v>0</v>
      </c>
      <c r="F284" s="88">
        <f t="shared" si="45"/>
        <v>0</v>
      </c>
    </row>
    <row r="285" spans="1:6" ht="15" thickBot="1">
      <c r="A285" s="80" t="str">
        <f>BPU!A285</f>
        <v>RD094</v>
      </c>
      <c r="B285" s="81" t="str">
        <f>BPU!B285</f>
        <v>Ø 200</v>
      </c>
      <c r="C285" s="80" t="str">
        <f>BPU!C285</f>
        <v>U</v>
      </c>
      <c r="D285" s="87">
        <v>5</v>
      </c>
      <c r="E285" s="88">
        <f>VLOOKUP(A285,BPU!A260:D848,4,0)</f>
        <v>0</v>
      </c>
      <c r="F285" s="88">
        <f t="shared" si="45"/>
        <v>0</v>
      </c>
    </row>
    <row r="286" spans="1:6" ht="45" customHeight="1" thickBot="1">
      <c r="A286" s="154" t="str">
        <f>BPU!A286</f>
        <v>CULOTTE EN PVC FEMELLE- FEMELLE DE 45°</v>
      </c>
      <c r="B286" s="155"/>
      <c r="C286" s="155"/>
      <c r="D286" s="155"/>
      <c r="E286" s="155"/>
      <c r="F286" s="155"/>
    </row>
    <row r="287" spans="1:6">
      <c r="A287" s="80" t="str">
        <f>BPU!A287</f>
        <v>RD095</v>
      </c>
      <c r="B287" s="81" t="str">
        <f>BPU!B287</f>
        <v>Ø 125</v>
      </c>
      <c r="C287" s="80" t="str">
        <f>BPU!C287</f>
        <v>U</v>
      </c>
      <c r="D287" s="90">
        <v>5</v>
      </c>
      <c r="E287" s="88">
        <f>VLOOKUP(A287,BPU!A262:D850,4,0)</f>
        <v>0</v>
      </c>
      <c r="F287" s="88">
        <f t="shared" si="45"/>
        <v>0</v>
      </c>
    </row>
    <row r="288" spans="1:6">
      <c r="A288" s="80" t="str">
        <f>BPU!A288</f>
        <v>RD096</v>
      </c>
      <c r="B288" s="81" t="str">
        <f>BPU!B288</f>
        <v>Ø 160</v>
      </c>
      <c r="C288" s="80" t="str">
        <f>BPU!C288</f>
        <v>U</v>
      </c>
      <c r="D288" s="90">
        <v>5</v>
      </c>
      <c r="E288" s="88">
        <f>VLOOKUP(A288,BPU!A263:D851,4,0)</f>
        <v>0</v>
      </c>
      <c r="F288" s="88">
        <f t="shared" si="45"/>
        <v>0</v>
      </c>
    </row>
    <row r="289" spans="1:6" ht="15" customHeight="1" thickBot="1">
      <c r="A289" s="80" t="str">
        <f>BPU!A289</f>
        <v>RD097</v>
      </c>
      <c r="B289" s="81" t="str">
        <f>BPU!B289</f>
        <v>Ø 200</v>
      </c>
      <c r="C289" s="80" t="str">
        <f>BPU!C289</f>
        <v>U</v>
      </c>
      <c r="D289" s="90">
        <v>5</v>
      </c>
      <c r="E289" s="88">
        <f>VLOOKUP(A289,BPU!A264:D852,4,0)</f>
        <v>0</v>
      </c>
      <c r="F289" s="88">
        <f t="shared" si="45"/>
        <v>0</v>
      </c>
    </row>
    <row r="290" spans="1:6" ht="45" customHeight="1" thickBot="1">
      <c r="A290" s="154" t="str">
        <f>BPU!A290</f>
        <v>RÉDUCTION EN PVC</v>
      </c>
      <c r="B290" s="155"/>
      <c r="C290" s="155"/>
      <c r="D290" s="155"/>
      <c r="E290" s="155"/>
      <c r="F290" s="155"/>
    </row>
    <row r="291" spans="1:6">
      <c r="A291" s="80" t="str">
        <f>BPU!A291</f>
        <v>RD098</v>
      </c>
      <c r="B291" s="81" t="str">
        <f>BPU!B291</f>
        <v>Ø 110/125</v>
      </c>
      <c r="C291" s="80" t="str">
        <f>BPU!C291</f>
        <v>U</v>
      </c>
      <c r="D291" s="90">
        <v>5</v>
      </c>
      <c r="E291" s="88">
        <f>VLOOKUP(A291,BPU!A266:D854,4,0)</f>
        <v>0</v>
      </c>
      <c r="F291" s="88">
        <f t="shared" si="45"/>
        <v>0</v>
      </c>
    </row>
    <row r="292" spans="1:6">
      <c r="A292" s="80" t="str">
        <f>BPU!A292</f>
        <v>RD099</v>
      </c>
      <c r="B292" s="81" t="str">
        <f>BPU!B292</f>
        <v>Ø 110/160</v>
      </c>
      <c r="C292" s="80" t="str">
        <f>BPU!C292</f>
        <v>U</v>
      </c>
      <c r="D292" s="90">
        <v>5</v>
      </c>
      <c r="E292" s="88">
        <f>VLOOKUP(A292,BPU!A267:D855,4,0)</f>
        <v>0</v>
      </c>
      <c r="F292" s="88">
        <f t="shared" si="45"/>
        <v>0</v>
      </c>
    </row>
    <row r="293" spans="1:6" ht="15" customHeight="1">
      <c r="A293" s="80" t="str">
        <f>BPU!A293</f>
        <v>RD100</v>
      </c>
      <c r="B293" s="81" t="str">
        <f>BPU!B293</f>
        <v>Ø 125/160</v>
      </c>
      <c r="C293" s="80" t="str">
        <f>BPU!C293</f>
        <v>U</v>
      </c>
      <c r="D293" s="90">
        <v>5</v>
      </c>
      <c r="E293" s="88">
        <f>VLOOKUP(A293,BPU!A268:D856,4,0)</f>
        <v>0</v>
      </c>
      <c r="F293" s="88">
        <f t="shared" si="45"/>
        <v>0</v>
      </c>
    </row>
    <row r="294" spans="1:6">
      <c r="A294" s="80" t="str">
        <f>BPU!A294</f>
        <v>RD101</v>
      </c>
      <c r="B294" s="81" t="str">
        <f>BPU!B294</f>
        <v>Ø 125/200</v>
      </c>
      <c r="C294" s="80" t="str">
        <f>BPU!C294</f>
        <v>U</v>
      </c>
      <c r="D294" s="90">
        <v>5</v>
      </c>
      <c r="E294" s="88">
        <f>VLOOKUP(A294,BPU!A269:D857,4,0)</f>
        <v>0</v>
      </c>
      <c r="F294" s="88">
        <f t="shared" si="45"/>
        <v>0</v>
      </c>
    </row>
    <row r="295" spans="1:6">
      <c r="A295" s="80" t="str">
        <f>BPU!A295</f>
        <v>RD102</v>
      </c>
      <c r="B295" s="81" t="str">
        <f>BPU!B295</f>
        <v>Ø 160/200</v>
      </c>
      <c r="C295" s="80" t="str">
        <f>BPU!C295</f>
        <v>U</v>
      </c>
      <c r="D295" s="90">
        <v>5</v>
      </c>
      <c r="E295" s="88">
        <f>VLOOKUP(A295,BPU!A270:D858,4,0)</f>
        <v>0</v>
      </c>
      <c r="F295" s="88">
        <f t="shared" si="45"/>
        <v>0</v>
      </c>
    </row>
    <row r="296" spans="1:6" ht="15" thickBot="1">
      <c r="A296" s="80" t="str">
        <f>BPU!A296</f>
        <v>RD103</v>
      </c>
      <c r="B296" s="81" t="str">
        <f>BPU!B296</f>
        <v>Ø 200/250</v>
      </c>
      <c r="C296" s="80" t="str">
        <f>BPU!C296</f>
        <v>U</v>
      </c>
      <c r="D296" s="90">
        <v>5</v>
      </c>
      <c r="E296" s="88">
        <f>VLOOKUP(A296,BPU!A271:D859,4,0)</f>
        <v>0</v>
      </c>
      <c r="F296" s="88">
        <f t="shared" si="45"/>
        <v>0</v>
      </c>
    </row>
    <row r="297" spans="1:6" ht="45" customHeight="1" thickBot="1">
      <c r="A297" s="154" t="str">
        <f>BPU!A297</f>
        <v>MANCHONS COULISSANTS</v>
      </c>
      <c r="B297" s="155"/>
      <c r="C297" s="155"/>
      <c r="D297" s="155"/>
      <c r="E297" s="155"/>
      <c r="F297" s="155"/>
    </row>
    <row r="298" spans="1:6" ht="15.75" customHeight="1">
      <c r="A298" s="80" t="str">
        <f>BPU!A298</f>
        <v>RD104</v>
      </c>
      <c r="B298" s="81" t="str">
        <f>BPU!B298</f>
        <v>Ø 110</v>
      </c>
      <c r="C298" s="80" t="str">
        <f>BPU!C298</f>
        <v>U</v>
      </c>
      <c r="D298" s="89">
        <v>5</v>
      </c>
      <c r="E298" s="88">
        <f>VLOOKUP(A298,BPU!A273:D861,4,0)</f>
        <v>0</v>
      </c>
      <c r="F298" s="88">
        <f t="shared" si="45"/>
        <v>0</v>
      </c>
    </row>
    <row r="299" spans="1:6" ht="18" customHeight="1">
      <c r="A299" s="80" t="str">
        <f>BPU!A299</f>
        <v>RD105</v>
      </c>
      <c r="B299" s="81" t="str">
        <f>BPU!B299</f>
        <v>Ø 125</v>
      </c>
      <c r="C299" s="80" t="str">
        <f>BPU!C299</f>
        <v>U</v>
      </c>
      <c r="D299" s="89">
        <v>5</v>
      </c>
      <c r="E299" s="88">
        <f>VLOOKUP(A299,BPU!A274:D862,4,0)</f>
        <v>0</v>
      </c>
      <c r="F299" s="88">
        <f t="shared" si="45"/>
        <v>0</v>
      </c>
    </row>
    <row r="300" spans="1:6">
      <c r="A300" s="80" t="str">
        <f>BPU!A300</f>
        <v>RD106</v>
      </c>
      <c r="B300" s="81" t="str">
        <f>BPU!B300</f>
        <v>Ø 160</v>
      </c>
      <c r="C300" s="80" t="str">
        <f>BPU!C300</f>
        <v>U</v>
      </c>
      <c r="D300" s="89">
        <v>5</v>
      </c>
      <c r="E300" s="88">
        <f>VLOOKUP(A300,BPU!A275:D863,4,0)</f>
        <v>0</v>
      </c>
      <c r="F300" s="88">
        <f t="shared" si="45"/>
        <v>0</v>
      </c>
    </row>
    <row r="301" spans="1:6">
      <c r="A301" s="80" t="str">
        <f>BPU!A301</f>
        <v>RD107</v>
      </c>
      <c r="B301" s="81" t="str">
        <f>BPU!B301</f>
        <v>Ø 200</v>
      </c>
      <c r="C301" s="80" t="str">
        <f>BPU!C301</f>
        <v>U</v>
      </c>
      <c r="D301" s="89">
        <v>5</v>
      </c>
      <c r="E301" s="88">
        <f>VLOOKUP(A301,BPU!A276:D864,4,0)</f>
        <v>0</v>
      </c>
      <c r="F301" s="88">
        <f t="shared" si="45"/>
        <v>0</v>
      </c>
    </row>
    <row r="302" spans="1:6">
      <c r="A302" s="80" t="str">
        <f>BPU!A302</f>
        <v>RD108</v>
      </c>
      <c r="B302" s="81" t="str">
        <f>BPU!B302</f>
        <v>Ø 250</v>
      </c>
      <c r="C302" s="80" t="str">
        <f>BPU!C302</f>
        <v>U</v>
      </c>
      <c r="D302" s="89">
        <v>5</v>
      </c>
      <c r="E302" s="88">
        <f>VLOOKUP(A302,BPU!A277:D865,4,0)</f>
        <v>0</v>
      </c>
      <c r="F302" s="88">
        <f t="shared" si="45"/>
        <v>0</v>
      </c>
    </row>
    <row r="303" spans="1:6" ht="15" thickBot="1">
      <c r="A303" s="80" t="str">
        <f>BPU!A303</f>
        <v>RD109</v>
      </c>
      <c r="B303" s="81" t="str">
        <f>BPU!B303</f>
        <v>Ø 315</v>
      </c>
      <c r="C303" s="80" t="str">
        <f>BPU!C303</f>
        <v>U</v>
      </c>
      <c r="D303" s="89">
        <v>5</v>
      </c>
      <c r="E303" s="88">
        <f>VLOOKUP(A303,BPU!A278:D866,4,0)</f>
        <v>0</v>
      </c>
      <c r="F303" s="88">
        <f t="shared" si="45"/>
        <v>0</v>
      </c>
    </row>
    <row r="304" spans="1:6" ht="45" customHeight="1" thickBot="1">
      <c r="A304" s="154" t="str">
        <f>BPU!A304</f>
        <v>TAMPONS DE VISITE</v>
      </c>
      <c r="B304" s="155"/>
      <c r="C304" s="155"/>
      <c r="D304" s="155"/>
      <c r="E304" s="155"/>
      <c r="F304" s="155"/>
    </row>
    <row r="305" spans="1:6">
      <c r="A305" s="80" t="str">
        <f>BPU!A305</f>
        <v>RD110</v>
      </c>
      <c r="B305" s="81" t="str">
        <f>BPU!B305</f>
        <v>Ø 125</v>
      </c>
      <c r="C305" s="80" t="str">
        <f>BPU!C305</f>
        <v>U</v>
      </c>
      <c r="D305" s="90">
        <v>5</v>
      </c>
      <c r="E305" s="88">
        <f>VLOOKUP(A305,BPU!A280:D868,4,0)</f>
        <v>0</v>
      </c>
      <c r="F305" s="88">
        <f t="shared" si="45"/>
        <v>0</v>
      </c>
    </row>
    <row r="306" spans="1:6">
      <c r="A306" s="80" t="str">
        <f>BPU!A306</f>
        <v>RD111</v>
      </c>
      <c r="B306" s="81" t="str">
        <f>BPU!B306</f>
        <v>Ø 160</v>
      </c>
      <c r="C306" s="80" t="str">
        <f>BPU!C306</f>
        <v>U</v>
      </c>
      <c r="D306" s="90">
        <v>5</v>
      </c>
      <c r="E306" s="88">
        <f>VLOOKUP(A306,BPU!A281:D869,4,0)</f>
        <v>0</v>
      </c>
      <c r="F306" s="88">
        <f t="shared" si="45"/>
        <v>0</v>
      </c>
    </row>
    <row r="307" spans="1:6" ht="15" thickBot="1">
      <c r="A307" s="80" t="str">
        <f>BPU!A307</f>
        <v>RD112</v>
      </c>
      <c r="B307" s="81" t="str">
        <f>BPU!B307</f>
        <v>Ø 200</v>
      </c>
      <c r="C307" s="80" t="str">
        <f>BPU!C307</f>
        <v>U</v>
      </c>
      <c r="D307" s="90">
        <v>5</v>
      </c>
      <c r="E307" s="88">
        <f>VLOOKUP(A307,BPU!A282:D870,4,0)</f>
        <v>0</v>
      </c>
      <c r="F307" s="88">
        <f t="shared" si="45"/>
        <v>0</v>
      </c>
    </row>
    <row r="308" spans="1:6" ht="45" customHeight="1" thickBot="1">
      <c r="A308" s="154" t="str">
        <f>BPU!A308</f>
        <v>TAMPONS HERMÉTIQUES</v>
      </c>
      <c r="B308" s="155"/>
      <c r="C308" s="155"/>
      <c r="D308" s="155"/>
      <c r="E308" s="155"/>
      <c r="F308" s="155"/>
    </row>
    <row r="309" spans="1:6">
      <c r="A309" s="80" t="str">
        <f>BPU!A309</f>
        <v>RD113</v>
      </c>
      <c r="B309" s="81" t="str">
        <f>BPU!B309</f>
        <v>Ø 125</v>
      </c>
      <c r="C309" s="80" t="str">
        <f>BPU!C309</f>
        <v>U</v>
      </c>
      <c r="D309" s="87">
        <v>5</v>
      </c>
      <c r="E309" s="88">
        <f>VLOOKUP(A309,BPU!A284:D872,4,0)</f>
        <v>0</v>
      </c>
      <c r="F309" s="88">
        <f t="shared" si="45"/>
        <v>0</v>
      </c>
    </row>
    <row r="310" spans="1:6">
      <c r="A310" s="80" t="str">
        <f>BPU!A310</f>
        <v>RD114</v>
      </c>
      <c r="B310" s="81" t="str">
        <f>BPU!B310</f>
        <v>Ø 160</v>
      </c>
      <c r="C310" s="80" t="str">
        <f>BPU!C310</f>
        <v>U</v>
      </c>
      <c r="D310" s="87">
        <v>5</v>
      </c>
      <c r="E310" s="88">
        <f>VLOOKUP(A310,BPU!A285:D873,4,0)</f>
        <v>0</v>
      </c>
      <c r="F310" s="88">
        <f t="shared" si="45"/>
        <v>0</v>
      </c>
    </row>
    <row r="311" spans="1:6" ht="15" customHeight="1">
      <c r="A311" s="80" t="str">
        <f>BPU!A311</f>
        <v>RD115</v>
      </c>
      <c r="B311" s="81" t="str">
        <f>BPU!B311</f>
        <v>Ø 200</v>
      </c>
      <c r="C311" s="80" t="str">
        <f>BPU!C311</f>
        <v>U</v>
      </c>
      <c r="D311" s="87">
        <v>5</v>
      </c>
      <c r="E311" s="88">
        <f>VLOOKUP(A311,BPU!A286:D874,4,0)</f>
        <v>0</v>
      </c>
      <c r="F311" s="88">
        <f t="shared" si="45"/>
        <v>0</v>
      </c>
    </row>
    <row r="312" spans="1:6">
      <c r="A312" s="80" t="str">
        <f>BPU!A312</f>
        <v>RD116</v>
      </c>
      <c r="B312" s="81" t="str">
        <f>BPU!B312</f>
        <v>Ø 250</v>
      </c>
      <c r="C312" s="80" t="str">
        <f>BPU!C312</f>
        <v>U</v>
      </c>
      <c r="D312" s="87">
        <v>5</v>
      </c>
      <c r="E312" s="88">
        <f>VLOOKUP(A312,BPU!A287:D875,4,0)</f>
        <v>0</v>
      </c>
      <c r="F312" s="88">
        <f t="shared" si="45"/>
        <v>0</v>
      </c>
    </row>
    <row r="313" spans="1:6" ht="15" thickBot="1">
      <c r="A313" s="80" t="str">
        <f>BPU!A313</f>
        <v>RD117</v>
      </c>
      <c r="B313" s="81" t="str">
        <f>BPU!B313</f>
        <v>Ø 315</v>
      </c>
      <c r="C313" s="80" t="str">
        <f>BPU!C313</f>
        <v>U</v>
      </c>
      <c r="D313" s="87">
        <v>5</v>
      </c>
      <c r="E313" s="88">
        <f>VLOOKUP(A313,BPU!A288:D876,4,0)</f>
        <v>0</v>
      </c>
      <c r="F313" s="88">
        <f t="shared" si="45"/>
        <v>0</v>
      </c>
    </row>
    <row r="314" spans="1:6" ht="45" customHeight="1" thickBot="1">
      <c r="A314" s="154" t="str">
        <f>BPU!A314</f>
        <v>REGARD EN PVC COUVERCLE COMPRIS</v>
      </c>
      <c r="B314" s="155"/>
      <c r="C314" s="155"/>
      <c r="D314" s="155"/>
      <c r="E314" s="155"/>
      <c r="F314" s="155"/>
    </row>
    <row r="315" spans="1:6" ht="15.75" customHeight="1">
      <c r="A315" s="80" t="str">
        <f>BPU!A315</f>
        <v>RD118</v>
      </c>
      <c r="B315" s="81" t="str">
        <f>BPU!B315</f>
        <v>Boîte de branchement Ø400</v>
      </c>
      <c r="C315" s="80" t="str">
        <f>BPU!C315</f>
        <v>U</v>
      </c>
      <c r="D315" s="91">
        <v>5</v>
      </c>
      <c r="E315" s="88">
        <f>VLOOKUP(A315,BPU!A290:D878,4,0)</f>
        <v>0</v>
      </c>
      <c r="F315" s="88">
        <f t="shared" si="45"/>
        <v>0</v>
      </c>
    </row>
    <row r="316" spans="1:6">
      <c r="A316" s="80" t="str">
        <f>BPU!A316</f>
        <v>RD119</v>
      </c>
      <c r="B316" s="81" t="str">
        <f>BPU!B316</f>
        <v>Fond de regard Ø400</v>
      </c>
      <c r="C316" s="80" t="str">
        <f>BPU!C316</f>
        <v>U</v>
      </c>
      <c r="D316" s="91">
        <v>5</v>
      </c>
      <c r="E316" s="88">
        <f>VLOOKUP(A316,BPU!A291:D879,4,0)</f>
        <v>0</v>
      </c>
      <c r="F316" s="88">
        <f t="shared" si="45"/>
        <v>0</v>
      </c>
    </row>
    <row r="317" spans="1:6" ht="15" thickBot="1">
      <c r="A317" s="80" t="str">
        <f>BPU!A317</f>
        <v>RD120</v>
      </c>
      <c r="B317" s="81" t="str">
        <f>BPU!B317</f>
        <v>Regard de curage Ø400</v>
      </c>
      <c r="C317" s="80" t="str">
        <f>BPU!C317</f>
        <v>U</v>
      </c>
      <c r="D317" s="91">
        <v>5</v>
      </c>
      <c r="E317" s="88">
        <f>VLOOKUP(A317,BPU!A292:D880,4,0)</f>
        <v>0</v>
      </c>
      <c r="F317" s="88">
        <f t="shared" si="45"/>
        <v>0</v>
      </c>
    </row>
    <row r="318" spans="1:6" ht="45" customHeight="1" thickBot="1">
      <c r="A318" s="154" t="str">
        <f>BPU!A318</f>
        <v>DÉPOSE DE CANALISATION EN PVC</v>
      </c>
      <c r="B318" s="155"/>
      <c r="C318" s="155"/>
      <c r="D318" s="155"/>
      <c r="E318" s="155"/>
      <c r="F318" s="155"/>
    </row>
    <row r="319" spans="1:6" ht="15.75" customHeight="1">
      <c r="A319" s="80" t="str">
        <f>BPU!A319</f>
        <v>RD121</v>
      </c>
      <c r="B319" s="81" t="str">
        <f>BPU!B319</f>
        <v>Avec soin pour réemploie de Ø110 à 200</v>
      </c>
      <c r="C319" s="80" t="str">
        <f>BPU!C319</f>
        <v>ml</v>
      </c>
      <c r="D319" s="89">
        <v>100</v>
      </c>
      <c r="E319" s="88">
        <f>VLOOKUP(A319,BPU!A294:D882,4,0)</f>
        <v>0</v>
      </c>
      <c r="F319" s="88">
        <f t="shared" si="45"/>
        <v>0</v>
      </c>
    </row>
    <row r="320" spans="1:6" ht="15" customHeight="1">
      <c r="A320" s="80" t="str">
        <f>BPU!A320</f>
        <v>RD122</v>
      </c>
      <c r="B320" s="81" t="str">
        <f>BPU!B320</f>
        <v>Avec soin pour réemploie de Ø250 à 400</v>
      </c>
      <c r="C320" s="80" t="str">
        <f>BPU!C320</f>
        <v>ml</v>
      </c>
      <c r="D320" s="87">
        <v>130</v>
      </c>
      <c r="E320" s="88">
        <f>VLOOKUP(A320,BPU!A295:D883,4,0)</f>
        <v>0</v>
      </c>
      <c r="F320" s="88">
        <f t="shared" si="45"/>
        <v>0</v>
      </c>
    </row>
    <row r="321" spans="1:6">
      <c r="A321" s="80" t="str">
        <f>BPU!A321</f>
        <v>RD123</v>
      </c>
      <c r="B321" s="81" t="str">
        <f>BPU!B321</f>
        <v>En démolition de Ø110 à 200</v>
      </c>
      <c r="C321" s="80" t="str">
        <f>BPU!C321</f>
        <v>ml</v>
      </c>
      <c r="D321" s="91">
        <v>150</v>
      </c>
      <c r="E321" s="88">
        <f>VLOOKUP(A321,BPU!A296:D884,4,0)</f>
        <v>0</v>
      </c>
      <c r="F321" s="88">
        <f t="shared" si="45"/>
        <v>0</v>
      </c>
    </row>
    <row r="322" spans="1:6" ht="15" thickBot="1">
      <c r="A322" s="80" t="str">
        <f>BPU!A322</f>
        <v>RD124</v>
      </c>
      <c r="B322" s="81" t="str">
        <f>BPU!B322</f>
        <v>En démolition de Ø250 à 400</v>
      </c>
      <c r="C322" s="80" t="str">
        <f>BPU!C322</f>
        <v>ml</v>
      </c>
      <c r="D322" s="91">
        <v>50</v>
      </c>
      <c r="E322" s="88">
        <f>VLOOKUP(A322,BPU!A297:D885,4,0)</f>
        <v>0</v>
      </c>
      <c r="F322" s="88">
        <f t="shared" si="45"/>
        <v>0</v>
      </c>
    </row>
    <row r="323" spans="1:6" ht="45" customHeight="1" thickBot="1">
      <c r="A323" s="154" t="str">
        <f>BPU!A323</f>
        <v>CANALISATION EN BÉTON PRÉFABRIQUÉ</v>
      </c>
      <c r="B323" s="155"/>
      <c r="C323" s="155"/>
      <c r="D323" s="155"/>
      <c r="E323" s="155"/>
      <c r="F323" s="156"/>
    </row>
    <row r="324" spans="1:6" ht="15" customHeight="1">
      <c r="A324" s="92" t="str">
        <f>BPU!A324</f>
        <v>RD125</v>
      </c>
      <c r="B324" s="93" t="str">
        <f>BPU!B324</f>
        <v>Ø 150 mm Lg &lt; 25m</v>
      </c>
      <c r="C324" s="94" t="str">
        <f>BPU!C324</f>
        <v>ml</v>
      </c>
      <c r="D324" s="95">
        <v>20</v>
      </c>
      <c r="E324" s="96">
        <f>VLOOKUP(A324,BPU!A299:D887,4,0)</f>
        <v>0</v>
      </c>
      <c r="F324" s="96">
        <f t="shared" si="45"/>
        <v>0</v>
      </c>
    </row>
    <row r="325" spans="1:6" ht="15" customHeight="1">
      <c r="A325" s="80" t="str">
        <f>BPU!A325</f>
        <v>RD126</v>
      </c>
      <c r="B325" s="81" t="str">
        <f>BPU!B325</f>
        <v>Ø 150 mm 25m &lt; Lg &lt; 100m</v>
      </c>
      <c r="C325" s="80" t="str">
        <f>BPU!C325</f>
        <v>ml</v>
      </c>
      <c r="D325" s="97">
        <v>80</v>
      </c>
      <c r="E325" s="88">
        <f>VLOOKUP(A325,BPU!A300:D888,4,0)</f>
        <v>0</v>
      </c>
      <c r="F325" s="88">
        <f t="shared" si="45"/>
        <v>0</v>
      </c>
    </row>
    <row r="326" spans="1:6" ht="15" customHeight="1">
      <c r="A326" s="80" t="str">
        <f>BPU!A326</f>
        <v>RD127</v>
      </c>
      <c r="B326" s="81" t="str">
        <f>BPU!B326</f>
        <v>Ø 150 mm Lg &gt; 100m</v>
      </c>
      <c r="C326" s="80" t="str">
        <f>BPU!C326</f>
        <v>ml</v>
      </c>
      <c r="D326" s="97">
        <v>110</v>
      </c>
      <c r="E326" s="88">
        <f>VLOOKUP(A326,BPU!A301:D889,4,0)</f>
        <v>0</v>
      </c>
      <c r="F326" s="88">
        <f t="shared" si="45"/>
        <v>0</v>
      </c>
    </row>
    <row r="327" spans="1:6" ht="15" customHeight="1">
      <c r="A327" s="80" t="str">
        <f>BPU!A327</f>
        <v>RD128</v>
      </c>
      <c r="B327" s="81" t="str">
        <f>BPU!B327</f>
        <v>Ø 200 mm Lg &lt; 25m</v>
      </c>
      <c r="C327" s="80" t="str">
        <f>BPU!C327</f>
        <v>ml</v>
      </c>
      <c r="D327" s="97">
        <v>20</v>
      </c>
      <c r="E327" s="88">
        <f>VLOOKUP(A327,BPU!A302:D890,4,0)</f>
        <v>0</v>
      </c>
      <c r="F327" s="88">
        <f t="shared" si="45"/>
        <v>0</v>
      </c>
    </row>
    <row r="328" spans="1:6" ht="15" customHeight="1">
      <c r="A328" s="80" t="str">
        <f>BPU!A328</f>
        <v>RD129</v>
      </c>
      <c r="B328" s="81" t="str">
        <f>BPU!B328</f>
        <v>Ø 200 mm 25m &lt; Lg &lt; 100m</v>
      </c>
      <c r="C328" s="80" t="str">
        <f>BPU!C328</f>
        <v>ml</v>
      </c>
      <c r="D328" s="97">
        <v>35</v>
      </c>
      <c r="E328" s="88">
        <f>VLOOKUP(A328,BPU!A303:D891,4,0)</f>
        <v>0</v>
      </c>
      <c r="F328" s="88">
        <f t="shared" si="45"/>
        <v>0</v>
      </c>
    </row>
    <row r="329" spans="1:6" ht="15" customHeight="1">
      <c r="A329" s="80" t="str">
        <f>BPU!A329</f>
        <v>RD130</v>
      </c>
      <c r="B329" s="81" t="str">
        <f>BPU!B329</f>
        <v>Ø 200 mm Lg &gt; 100m</v>
      </c>
      <c r="C329" s="80" t="str">
        <f>BPU!C329</f>
        <v>ml</v>
      </c>
      <c r="D329" s="97">
        <v>110</v>
      </c>
      <c r="E329" s="88">
        <f>VLOOKUP(A329,BPU!A304:D892,4,0)</f>
        <v>0</v>
      </c>
      <c r="F329" s="88">
        <f t="shared" si="45"/>
        <v>0</v>
      </c>
    </row>
    <row r="330" spans="1:6" ht="15" customHeight="1">
      <c r="A330" s="80" t="str">
        <f>BPU!A330</f>
        <v>RD131</v>
      </c>
      <c r="B330" s="81" t="str">
        <f>BPU!B330</f>
        <v>Ø 300 mm Lg &lt; 25m</v>
      </c>
      <c r="C330" s="80" t="str">
        <f>BPU!C330</f>
        <v>ml</v>
      </c>
      <c r="D330" s="97">
        <v>25</v>
      </c>
      <c r="E330" s="88">
        <f>VLOOKUP(A330,BPU!A305:D893,4,0)</f>
        <v>0</v>
      </c>
      <c r="F330" s="88">
        <f t="shared" si="45"/>
        <v>0</v>
      </c>
    </row>
    <row r="331" spans="1:6" ht="15" customHeight="1">
      <c r="A331" s="80" t="str">
        <f>BPU!A331</f>
        <v>RD132</v>
      </c>
      <c r="B331" s="81" t="str">
        <f>BPU!B331</f>
        <v>Ø 300 mm 25m &lt; Lg &lt; 100m</v>
      </c>
      <c r="C331" s="80" t="str">
        <f>BPU!C331</f>
        <v>ml</v>
      </c>
      <c r="D331" s="97">
        <v>35</v>
      </c>
      <c r="E331" s="88">
        <f>VLOOKUP(A331,BPU!A306:D894,4,0)</f>
        <v>0</v>
      </c>
      <c r="F331" s="88">
        <f t="shared" si="45"/>
        <v>0</v>
      </c>
    </row>
    <row r="332" spans="1:6" ht="15" customHeight="1">
      <c r="A332" s="80" t="str">
        <f>BPU!A332</f>
        <v>RD133</v>
      </c>
      <c r="B332" s="81" t="str">
        <f>BPU!B332</f>
        <v>Ø 300 mm Lg &gt; 100m</v>
      </c>
      <c r="C332" s="80" t="str">
        <f>BPU!C332</f>
        <v>ml</v>
      </c>
      <c r="D332" s="97">
        <v>115</v>
      </c>
      <c r="E332" s="88">
        <f>VLOOKUP(A332,BPU!A307:D895,4,0)</f>
        <v>0</v>
      </c>
      <c r="F332" s="88">
        <f t="shared" si="45"/>
        <v>0</v>
      </c>
    </row>
    <row r="333" spans="1:6" ht="15" customHeight="1">
      <c r="A333" s="80" t="str">
        <f>BPU!A333</f>
        <v>RD134</v>
      </c>
      <c r="B333" s="81" t="str">
        <f>BPU!B333</f>
        <v>Ø 400 mm Lg &lt; 25m</v>
      </c>
      <c r="C333" s="80" t="str">
        <f>BPU!C333</f>
        <v>ml</v>
      </c>
      <c r="D333" s="97">
        <v>15</v>
      </c>
      <c r="E333" s="88">
        <f>VLOOKUP(A333,BPU!A308:D896,4,0)</f>
        <v>0</v>
      </c>
      <c r="F333" s="88">
        <f t="shared" si="45"/>
        <v>0</v>
      </c>
    </row>
    <row r="334" spans="1:6" ht="15" customHeight="1">
      <c r="A334" s="80" t="str">
        <f>BPU!A334</f>
        <v>RD135</v>
      </c>
      <c r="B334" s="81" t="str">
        <f>BPU!B334</f>
        <v>Ø400 mm 25m &lt; Lg &lt; 100m</v>
      </c>
      <c r="C334" s="80" t="str">
        <f>BPU!C334</f>
        <v>ml</v>
      </c>
      <c r="D334" s="97">
        <v>65</v>
      </c>
      <c r="E334" s="88">
        <f>VLOOKUP(A334,BPU!A309:D897,4,0)</f>
        <v>0</v>
      </c>
      <c r="F334" s="88">
        <f t="shared" ref="F334:F397" si="46">D334*E334</f>
        <v>0</v>
      </c>
    </row>
    <row r="335" spans="1:6" ht="15" customHeight="1">
      <c r="A335" s="80" t="str">
        <f>BPU!A335</f>
        <v>RD136</v>
      </c>
      <c r="B335" s="81" t="str">
        <f>BPU!B335</f>
        <v>Ø 400 mm Lg &gt; 100m</v>
      </c>
      <c r="C335" s="80" t="str">
        <f>BPU!C335</f>
        <v>ml</v>
      </c>
      <c r="D335" s="97">
        <v>120</v>
      </c>
      <c r="E335" s="88">
        <f>VLOOKUP(A335,BPU!A310:D898,4,0)</f>
        <v>0</v>
      </c>
      <c r="F335" s="88">
        <f t="shared" si="46"/>
        <v>0</v>
      </c>
    </row>
    <row r="336" spans="1:6" ht="15" customHeight="1">
      <c r="A336" s="80" t="str">
        <f>BPU!A336</f>
        <v>RD137</v>
      </c>
      <c r="B336" s="81" t="str">
        <f>BPU!B336</f>
        <v>Ø 600 mm Lg &lt; 25m</v>
      </c>
      <c r="C336" s="80" t="str">
        <f>BPU!C336</f>
        <v>ml</v>
      </c>
      <c r="D336" s="97">
        <v>25</v>
      </c>
      <c r="E336" s="88">
        <f>VLOOKUP(A336,BPU!A311:D899,4,0)</f>
        <v>0</v>
      </c>
      <c r="F336" s="88">
        <f t="shared" si="46"/>
        <v>0</v>
      </c>
    </row>
    <row r="337" spans="1:6" ht="15" customHeight="1">
      <c r="A337" s="80" t="str">
        <f>BPU!A337</f>
        <v>RD138</v>
      </c>
      <c r="B337" s="81" t="str">
        <f>BPU!B337</f>
        <v>Ø 600 mm 25m &lt; Lg &lt; 100m</v>
      </c>
      <c r="C337" s="80" t="str">
        <f>BPU!C337</f>
        <v>ml</v>
      </c>
      <c r="D337" s="97">
        <v>40</v>
      </c>
      <c r="E337" s="88">
        <f>VLOOKUP(A337,BPU!A312:D900,4,0)</f>
        <v>0</v>
      </c>
      <c r="F337" s="88">
        <f t="shared" si="46"/>
        <v>0</v>
      </c>
    </row>
    <row r="338" spans="1:6" ht="15" customHeight="1" thickBot="1">
      <c r="A338" s="80" t="str">
        <f>BPU!A338</f>
        <v>RD139</v>
      </c>
      <c r="B338" s="81" t="str">
        <f>BPU!B338</f>
        <v>Ø 600 mm Lg &gt; 100m</v>
      </c>
      <c r="C338" s="80" t="str">
        <f>BPU!C338</f>
        <v>ml</v>
      </c>
      <c r="D338" s="97">
        <v>135</v>
      </c>
      <c r="E338" s="88">
        <f>VLOOKUP(A338,BPU!A313:D901,4,0)</f>
        <v>0</v>
      </c>
      <c r="F338" s="88">
        <f t="shared" si="46"/>
        <v>0</v>
      </c>
    </row>
    <row r="339" spans="1:6" ht="45" customHeight="1" thickBot="1">
      <c r="A339" s="154" t="str">
        <f>BPU!A339</f>
        <v>TÊTE D'AQUEDUC EN BÉTON PRÉFABRIQUÉ</v>
      </c>
      <c r="B339" s="155"/>
      <c r="C339" s="155"/>
      <c r="D339" s="155"/>
      <c r="E339" s="155"/>
      <c r="F339" s="155"/>
    </row>
    <row r="340" spans="1:6" ht="17.25" customHeight="1">
      <c r="A340" s="80" t="str">
        <f>BPU!A340</f>
        <v>RD140</v>
      </c>
      <c r="B340" s="81" t="str">
        <f>BPU!B340</f>
        <v xml:space="preserve">Ø 150 mm </v>
      </c>
      <c r="C340" s="80" t="str">
        <f>BPU!C340</f>
        <v>U</v>
      </c>
      <c r="D340" s="97">
        <v>1</v>
      </c>
      <c r="E340" s="88">
        <f>VLOOKUP(A340,BPU!A315:D903,4,0)</f>
        <v>0</v>
      </c>
      <c r="F340" s="88">
        <f t="shared" si="46"/>
        <v>0</v>
      </c>
    </row>
    <row r="341" spans="1:6" ht="15.75" customHeight="1">
      <c r="A341" s="80" t="str">
        <f>BPU!A341</f>
        <v>RD141</v>
      </c>
      <c r="B341" s="81" t="str">
        <f>BPU!B341</f>
        <v xml:space="preserve">Ø 200 mm </v>
      </c>
      <c r="C341" s="80" t="str">
        <f>BPU!C341</f>
        <v>U</v>
      </c>
      <c r="D341" s="97">
        <v>1</v>
      </c>
      <c r="E341" s="88">
        <f>VLOOKUP(A341,BPU!A316:D904,4,0)</f>
        <v>0</v>
      </c>
      <c r="F341" s="88">
        <f t="shared" si="46"/>
        <v>0</v>
      </c>
    </row>
    <row r="342" spans="1:6" ht="13.5" customHeight="1">
      <c r="A342" s="80" t="str">
        <f>BPU!A342</f>
        <v>RD142</v>
      </c>
      <c r="B342" s="81" t="str">
        <f>BPU!B342</f>
        <v>Ø 300 mm</v>
      </c>
      <c r="C342" s="80" t="str">
        <f>BPU!C342</f>
        <v>U</v>
      </c>
      <c r="D342" s="97">
        <v>1</v>
      </c>
      <c r="E342" s="88">
        <f>VLOOKUP(A342,BPU!A317:D905,4,0)</f>
        <v>0</v>
      </c>
      <c r="F342" s="88">
        <f t="shared" si="46"/>
        <v>0</v>
      </c>
    </row>
    <row r="343" spans="1:6" ht="15" customHeight="1">
      <c r="A343" s="80" t="str">
        <f>BPU!A343</f>
        <v>RD143</v>
      </c>
      <c r="B343" s="81" t="str">
        <f>BPU!B343</f>
        <v>Ø 400 mm</v>
      </c>
      <c r="C343" s="80" t="str">
        <f>BPU!C343</f>
        <v>U</v>
      </c>
      <c r="D343" s="97">
        <v>1</v>
      </c>
      <c r="E343" s="88">
        <f>VLOOKUP(A343,BPU!A318:D906,4,0)</f>
        <v>0</v>
      </c>
      <c r="F343" s="88">
        <f t="shared" si="46"/>
        <v>0</v>
      </c>
    </row>
    <row r="344" spans="1:6" ht="15" customHeight="1" thickBot="1">
      <c r="A344" s="80" t="str">
        <f>BPU!A344</f>
        <v>RD144</v>
      </c>
      <c r="B344" s="81" t="str">
        <f>BPU!B344</f>
        <v>Ø 600 mm</v>
      </c>
      <c r="C344" s="80" t="str">
        <f>BPU!C344</f>
        <v>U</v>
      </c>
      <c r="D344" s="97">
        <v>1</v>
      </c>
      <c r="E344" s="88">
        <f>VLOOKUP(A344,BPU!A319:D907,4,0)</f>
        <v>0</v>
      </c>
      <c r="F344" s="88">
        <f t="shared" si="46"/>
        <v>0</v>
      </c>
    </row>
    <row r="345" spans="1:6" ht="45" customHeight="1" thickBot="1">
      <c r="A345" s="154" t="str">
        <f>BPU!A345</f>
        <v>TÊTE DE PONT EN BÉTON PRÉFABRIQUÉ</v>
      </c>
      <c r="B345" s="155"/>
      <c r="C345" s="155"/>
      <c r="D345" s="155"/>
      <c r="E345" s="155"/>
      <c r="F345" s="155"/>
    </row>
    <row r="346" spans="1:6" ht="15" customHeight="1">
      <c r="A346" s="80" t="str">
        <f>BPU!A346</f>
        <v>RD145</v>
      </c>
      <c r="B346" s="81" t="str">
        <f>BPU!B346</f>
        <v xml:space="preserve">Ø 150 mm </v>
      </c>
      <c r="C346" s="80" t="str">
        <f>BPU!C346</f>
        <v>U</v>
      </c>
      <c r="D346" s="97">
        <v>1</v>
      </c>
      <c r="E346" s="88">
        <f>VLOOKUP(A346,BPU!A321:D909,4,0)</f>
        <v>0</v>
      </c>
      <c r="F346" s="88">
        <f t="shared" si="46"/>
        <v>0</v>
      </c>
    </row>
    <row r="347" spans="1:6">
      <c r="A347" s="80" t="str">
        <f>BPU!A347</f>
        <v>RD146</v>
      </c>
      <c r="B347" s="81" t="str">
        <f>BPU!B347</f>
        <v xml:space="preserve">Ø 200 mm </v>
      </c>
      <c r="C347" s="80" t="str">
        <f>BPU!C347</f>
        <v>U</v>
      </c>
      <c r="D347" s="97">
        <v>1</v>
      </c>
      <c r="E347" s="88">
        <f>VLOOKUP(A347,BPU!A322:D910,4,0)</f>
        <v>0</v>
      </c>
      <c r="F347" s="88">
        <f t="shared" si="46"/>
        <v>0</v>
      </c>
    </row>
    <row r="348" spans="1:6">
      <c r="A348" s="80" t="str">
        <f>BPU!A348</f>
        <v>RD147</v>
      </c>
      <c r="B348" s="81" t="str">
        <f>BPU!B348</f>
        <v>Ø 300 mm</v>
      </c>
      <c r="C348" s="80" t="str">
        <f>BPU!C348</f>
        <v>U</v>
      </c>
      <c r="D348" s="97">
        <v>1</v>
      </c>
      <c r="E348" s="88">
        <f>VLOOKUP(A348,BPU!A323:D911,4,0)</f>
        <v>0</v>
      </c>
      <c r="F348" s="88">
        <f t="shared" si="46"/>
        <v>0</v>
      </c>
    </row>
    <row r="349" spans="1:6">
      <c r="A349" s="80" t="str">
        <f>BPU!A349</f>
        <v>RD148</v>
      </c>
      <c r="B349" s="81" t="str">
        <f>BPU!B349</f>
        <v>Ø 400 mm</v>
      </c>
      <c r="C349" s="80" t="str">
        <f>BPU!C349</f>
        <v>U</v>
      </c>
      <c r="D349" s="97">
        <v>1</v>
      </c>
      <c r="E349" s="88">
        <f>VLOOKUP(A349,BPU!A324:D912,4,0)</f>
        <v>0</v>
      </c>
      <c r="F349" s="88">
        <f t="shared" si="46"/>
        <v>0</v>
      </c>
    </row>
    <row r="350" spans="1:6" ht="15" thickBot="1">
      <c r="A350" s="80" t="str">
        <f>BPU!A350</f>
        <v>RD149</v>
      </c>
      <c r="B350" s="81" t="str">
        <f>BPU!B350</f>
        <v>Ø 600 mm</v>
      </c>
      <c r="C350" s="80" t="str">
        <f>BPU!C350</f>
        <v>U</v>
      </c>
      <c r="D350" s="97">
        <v>1</v>
      </c>
      <c r="E350" s="88">
        <f>VLOOKUP(A350,BPU!A325:D913,4,0)</f>
        <v>0</v>
      </c>
      <c r="F350" s="88">
        <f t="shared" si="46"/>
        <v>0</v>
      </c>
    </row>
    <row r="351" spans="1:6" ht="65.150000000000006" customHeight="1" thickBot="1">
      <c r="A351" s="189" t="str">
        <f>BPU!A351</f>
        <v>REGARD EN BETON PREFABRIQUE (y compris fourniture, pose et toutes sujétions de travaux en terrain de toute nature)</v>
      </c>
      <c r="B351" s="190"/>
      <c r="C351" s="190"/>
      <c r="D351" s="190"/>
      <c r="E351" s="190"/>
      <c r="F351" s="190"/>
    </row>
    <row r="352" spans="1:6" ht="45" customHeight="1" thickBot="1">
      <c r="A352" s="154" t="str">
        <f>BPU!A352</f>
        <v>REGARD DE 400X400MM</v>
      </c>
      <c r="B352" s="155"/>
      <c r="C352" s="155"/>
      <c r="D352" s="155"/>
      <c r="E352" s="155"/>
      <c r="F352" s="155"/>
    </row>
    <row r="353" spans="1:6" ht="15.75" customHeight="1">
      <c r="A353" s="80" t="str">
        <f>BPU!A353</f>
        <v>RD150</v>
      </c>
      <c r="B353" s="81" t="str">
        <f>BPU!B353</f>
        <v>Elément seul</v>
      </c>
      <c r="C353" s="80" t="str">
        <f>BPU!C353</f>
        <v>U</v>
      </c>
      <c r="D353" s="98">
        <v>1</v>
      </c>
      <c r="E353" s="88">
        <f>VLOOKUP(A353,BPU!A328:D916,4,0)</f>
        <v>0</v>
      </c>
      <c r="F353" s="88">
        <f t="shared" si="46"/>
        <v>0</v>
      </c>
    </row>
    <row r="354" spans="1:6" ht="14.25" customHeight="1">
      <c r="A354" s="80" t="str">
        <f>BPU!A354</f>
        <v>RD151</v>
      </c>
      <c r="B354" s="81" t="str">
        <f>BPU!B354</f>
        <v>Réhausse</v>
      </c>
      <c r="C354" s="80" t="str">
        <f>BPU!C354</f>
        <v>U</v>
      </c>
      <c r="D354" s="98">
        <v>1</v>
      </c>
      <c r="E354" s="88">
        <f>VLOOKUP(A354,BPU!A329:D917,4,0)</f>
        <v>0</v>
      </c>
      <c r="F354" s="88">
        <f t="shared" si="46"/>
        <v>0</v>
      </c>
    </row>
    <row r="355" spans="1:6" ht="13.5" customHeight="1">
      <c r="A355" s="80" t="str">
        <f>BPU!A355</f>
        <v>RD152</v>
      </c>
      <c r="B355" s="81" t="str">
        <f>BPU!B355</f>
        <v>Tampon béton</v>
      </c>
      <c r="C355" s="80" t="str">
        <f>BPU!C355</f>
        <v>U</v>
      </c>
      <c r="D355" s="98">
        <v>1</v>
      </c>
      <c r="E355" s="88">
        <f>VLOOKUP(A355,BPU!A330:D918,4,0)</f>
        <v>0</v>
      </c>
      <c r="F355" s="88">
        <f t="shared" si="46"/>
        <v>0</v>
      </c>
    </row>
    <row r="356" spans="1:6" ht="16.5" customHeight="1" thickBot="1">
      <c r="A356" s="80" t="str">
        <f>BPU!A356</f>
        <v>RD153</v>
      </c>
      <c r="B356" s="81" t="str">
        <f>BPU!B356</f>
        <v>Tampon de visite</v>
      </c>
      <c r="C356" s="80" t="str">
        <f>BPU!C356</f>
        <v>U</v>
      </c>
      <c r="D356" s="98">
        <v>1</v>
      </c>
      <c r="E356" s="88">
        <f>VLOOKUP(A356,BPU!A331:D919,4,0)</f>
        <v>0</v>
      </c>
      <c r="F356" s="88">
        <f t="shared" si="46"/>
        <v>0</v>
      </c>
    </row>
    <row r="357" spans="1:6" ht="45" customHeight="1" thickBot="1">
      <c r="A357" s="154" t="str">
        <f>BPU!A357</f>
        <v>REGARD DE 300X300MM</v>
      </c>
      <c r="B357" s="155"/>
      <c r="C357" s="155"/>
      <c r="D357" s="155"/>
      <c r="E357" s="155"/>
      <c r="F357" s="155"/>
    </row>
    <row r="358" spans="1:6" ht="15" customHeight="1">
      <c r="A358" s="80" t="str">
        <f>BPU!A358</f>
        <v>RD154</v>
      </c>
      <c r="B358" s="141" t="str">
        <f>BPU!B358</f>
        <v>Elément seul</v>
      </c>
      <c r="C358" s="80" t="str">
        <f>BPU!C358</f>
        <v>U</v>
      </c>
      <c r="D358" s="98">
        <v>1</v>
      </c>
      <c r="E358" s="143">
        <f>VLOOKUP(A358,BPU!A333:D921,4,0)</f>
        <v>0</v>
      </c>
      <c r="F358" s="143">
        <f t="shared" si="46"/>
        <v>0</v>
      </c>
    </row>
    <row r="359" spans="1:6" ht="15" customHeight="1">
      <c r="A359" s="80" t="str">
        <f>BPU!A359</f>
        <v>RD155</v>
      </c>
      <c r="B359" s="81" t="str">
        <f>BPU!B359</f>
        <v>Réhausse</v>
      </c>
      <c r="C359" s="80" t="str">
        <f>BPU!C359</f>
        <v>U</v>
      </c>
      <c r="D359" s="98">
        <v>1</v>
      </c>
      <c r="E359" s="143">
        <f>VLOOKUP(A359,BPU!A334:D922,4,0)</f>
        <v>0</v>
      </c>
      <c r="F359" s="143">
        <f t="shared" si="46"/>
        <v>0</v>
      </c>
    </row>
    <row r="360" spans="1:6" ht="15" customHeight="1">
      <c r="A360" s="80" t="str">
        <f>BPU!A360</f>
        <v>RD156</v>
      </c>
      <c r="B360" s="81" t="str">
        <f>BPU!B360</f>
        <v>Tampon béton</v>
      </c>
      <c r="C360" s="80" t="str">
        <f>BPU!C360</f>
        <v>U</v>
      </c>
      <c r="D360" s="98">
        <v>1</v>
      </c>
      <c r="E360" s="143">
        <f>VLOOKUP(A360,BPU!A335:D923,4,0)</f>
        <v>0</v>
      </c>
      <c r="F360" s="143">
        <f t="shared" si="46"/>
        <v>0</v>
      </c>
    </row>
    <row r="361" spans="1:6" ht="15" customHeight="1" thickBot="1">
      <c r="A361" s="80" t="str">
        <f>BPU!A361</f>
        <v>RD157</v>
      </c>
      <c r="B361" s="81" t="str">
        <f>BPU!B361</f>
        <v>Tampon de visite</v>
      </c>
      <c r="C361" s="80" t="str">
        <f>BPU!C361</f>
        <v>U</v>
      </c>
      <c r="D361" s="98">
        <v>1</v>
      </c>
      <c r="E361" s="143">
        <f>VLOOKUP(A361,BPU!A336:D924,4,0)</f>
        <v>0</v>
      </c>
      <c r="F361" s="143">
        <f t="shared" si="46"/>
        <v>0</v>
      </c>
    </row>
    <row r="362" spans="1:6" ht="28.5" customHeight="1" thickBot="1">
      <c r="A362" s="154" t="str">
        <f>BPU!A362</f>
        <v>REGARD DE 500X500MM</v>
      </c>
      <c r="B362" s="155"/>
      <c r="C362" s="155"/>
      <c r="D362" s="155"/>
      <c r="E362" s="155"/>
      <c r="F362" s="155"/>
    </row>
    <row r="363" spans="1:6" ht="15" customHeight="1">
      <c r="A363" s="80" t="str">
        <f>BPU!A363</f>
        <v>RD158</v>
      </c>
      <c r="B363" s="81" t="str">
        <f>BPU!B363</f>
        <v>Cunette de 400mm</v>
      </c>
      <c r="C363" s="80" t="str">
        <f>BPU!C363</f>
        <v>U</v>
      </c>
      <c r="D363" s="98">
        <v>1</v>
      </c>
      <c r="E363" s="88">
        <f>VLOOKUP(A363,BPU!A338:D926,4,0)</f>
        <v>0</v>
      </c>
      <c r="F363" s="88">
        <f t="shared" si="46"/>
        <v>0</v>
      </c>
    </row>
    <row r="364" spans="1:6" ht="15" customHeight="1">
      <c r="A364" s="80" t="str">
        <f>BPU!A364</f>
        <v>RD159</v>
      </c>
      <c r="B364" s="81" t="str">
        <f>BPU!B364</f>
        <v>Réhausse de 200mm</v>
      </c>
      <c r="C364" s="80" t="str">
        <f>BPU!C364</f>
        <v>U</v>
      </c>
      <c r="D364" s="98">
        <v>1</v>
      </c>
      <c r="E364" s="88">
        <f>VLOOKUP(A364,BPU!A339:D927,4,0)</f>
        <v>0</v>
      </c>
      <c r="F364" s="88">
        <f t="shared" si="46"/>
        <v>0</v>
      </c>
    </row>
    <row r="365" spans="1:6" ht="15" customHeight="1">
      <c r="A365" s="80" t="str">
        <f>BPU!A365</f>
        <v>RD160</v>
      </c>
      <c r="B365" s="81" t="str">
        <f>BPU!B365</f>
        <v>Réhausse de 400mm</v>
      </c>
      <c r="C365" s="80" t="str">
        <f>BPU!C365</f>
        <v>U</v>
      </c>
      <c r="D365" s="98">
        <v>1</v>
      </c>
      <c r="E365" s="88">
        <f>VLOOKUP(A365,BPU!A340:D928,4,0)</f>
        <v>0</v>
      </c>
      <c r="F365" s="88">
        <f t="shared" si="46"/>
        <v>0</v>
      </c>
    </row>
    <row r="366" spans="1:6" ht="15" customHeight="1">
      <c r="A366" s="80" t="str">
        <f>BPU!A366</f>
        <v>RD161</v>
      </c>
      <c r="B366" s="81" t="str">
        <f>BPU!B366</f>
        <v>Tampon étanche de 400KN avec vérrouillage non ventilé</v>
      </c>
      <c r="C366" s="80" t="str">
        <f>BPU!C366</f>
        <v>U</v>
      </c>
      <c r="D366" s="98">
        <v>1</v>
      </c>
      <c r="E366" s="88">
        <f>VLOOKUP(A366,BPU!A341:D929,4,0)</f>
        <v>0</v>
      </c>
      <c r="F366" s="88">
        <f t="shared" si="46"/>
        <v>0</v>
      </c>
    </row>
    <row r="367" spans="1:6" ht="15" customHeight="1" thickBot="1">
      <c r="A367" s="80" t="str">
        <f>BPU!A367</f>
        <v>RD162</v>
      </c>
      <c r="B367" s="81" t="str">
        <f>BPU!B367</f>
        <v>Tampon de visite</v>
      </c>
      <c r="C367" s="80" t="str">
        <f>BPU!C367</f>
        <v>U</v>
      </c>
      <c r="D367" s="98">
        <v>1</v>
      </c>
      <c r="E367" s="88">
        <f>VLOOKUP(A367,BPU!A342:D930,4,0)</f>
        <v>0</v>
      </c>
      <c r="F367" s="88">
        <f t="shared" si="46"/>
        <v>0</v>
      </c>
    </row>
    <row r="368" spans="1:6" ht="28.5" customHeight="1" thickBot="1">
      <c r="A368" s="154" t="str">
        <f>BPU!A368</f>
        <v>REGARD DE 800X800MM</v>
      </c>
      <c r="B368" s="155"/>
      <c r="C368" s="155"/>
      <c r="D368" s="155"/>
      <c r="E368" s="155"/>
      <c r="F368" s="155"/>
    </row>
    <row r="369" spans="1:6" ht="15" customHeight="1">
      <c r="A369" s="80" t="str">
        <f>BPU!A369</f>
        <v>RD163</v>
      </c>
      <c r="B369" s="81" t="str">
        <f>BPU!B369</f>
        <v>Cunette de 500mm</v>
      </c>
      <c r="C369" s="80" t="str">
        <f>BPU!C369</f>
        <v>U</v>
      </c>
      <c r="D369" s="98">
        <v>1</v>
      </c>
      <c r="E369" s="88">
        <f>VLOOKUP(A369,BPU!A344:D932,4,0)</f>
        <v>0</v>
      </c>
      <c r="F369" s="88">
        <f t="shared" si="46"/>
        <v>0</v>
      </c>
    </row>
    <row r="370" spans="1:6" ht="15" customHeight="1">
      <c r="A370" s="80" t="str">
        <f>BPU!A370</f>
        <v>RD164</v>
      </c>
      <c r="B370" s="81" t="str">
        <f>BPU!B370</f>
        <v>Réhausse de 300mm</v>
      </c>
      <c r="C370" s="80" t="str">
        <f>BPU!C370</f>
        <v>U</v>
      </c>
      <c r="D370" s="98">
        <v>1</v>
      </c>
      <c r="E370" s="88">
        <f>VLOOKUP(A370,BPU!A345:D933,4,0)</f>
        <v>0</v>
      </c>
      <c r="F370" s="88">
        <f t="shared" si="46"/>
        <v>0</v>
      </c>
    </row>
    <row r="371" spans="1:6" ht="15" customHeight="1">
      <c r="A371" s="80" t="str">
        <f>BPU!A371</f>
        <v>RD165</v>
      </c>
      <c r="B371" s="81" t="str">
        <f>BPU!B371</f>
        <v>Réhausse de 700mm</v>
      </c>
      <c r="C371" s="80" t="str">
        <f>BPU!C371</f>
        <v>U</v>
      </c>
      <c r="D371" s="98">
        <v>1</v>
      </c>
      <c r="E371" s="88">
        <f>VLOOKUP(A371,BPU!A346:D934,4,0)</f>
        <v>0</v>
      </c>
      <c r="F371" s="88">
        <f t="shared" si="46"/>
        <v>0</v>
      </c>
    </row>
    <row r="372" spans="1:6" ht="15" customHeight="1">
      <c r="A372" s="80" t="str">
        <f>BPU!A372</f>
        <v>RD166</v>
      </c>
      <c r="B372" s="81" t="str">
        <f>BPU!B372</f>
        <v>Réhausse de 1000mm</v>
      </c>
      <c r="C372" s="80" t="str">
        <f>BPU!C372</f>
        <v>U</v>
      </c>
      <c r="D372" s="98">
        <v>1</v>
      </c>
      <c r="E372" s="88">
        <f>VLOOKUP(A372,BPU!A347:D935,4,0)</f>
        <v>0</v>
      </c>
      <c r="F372" s="88">
        <f t="shared" si="46"/>
        <v>0</v>
      </c>
    </row>
    <row r="373" spans="1:6" ht="15" customHeight="1">
      <c r="A373" s="80" t="str">
        <f>BPU!A373</f>
        <v>RD167</v>
      </c>
      <c r="B373" s="81" t="str">
        <f>BPU!B373</f>
        <v>Dalle réductrice de 170</v>
      </c>
      <c r="C373" s="80" t="str">
        <f>BPU!C373</f>
        <v>U</v>
      </c>
      <c r="D373" s="98">
        <v>1</v>
      </c>
      <c r="E373" s="88">
        <f>VLOOKUP(A373,BPU!A348:D936,4,0)</f>
        <v>0</v>
      </c>
      <c r="F373" s="88">
        <f t="shared" si="46"/>
        <v>0</v>
      </c>
    </row>
    <row r="374" spans="1:6" ht="15" customHeight="1" thickBot="1">
      <c r="A374" s="80" t="str">
        <f>BPU!A374</f>
        <v>RD168</v>
      </c>
      <c r="B374" s="81" t="str">
        <f>BPU!B374</f>
        <v>Tampon étanche de 400 KN avec vérrouillage</v>
      </c>
      <c r="C374" s="80" t="str">
        <f>BPU!C374</f>
        <v>U</v>
      </c>
      <c r="D374" s="98">
        <v>1</v>
      </c>
      <c r="E374" s="88">
        <f>VLOOKUP(A374,BPU!A349:D937,4,0)</f>
        <v>0</v>
      </c>
      <c r="F374" s="88">
        <f t="shared" si="46"/>
        <v>0</v>
      </c>
    </row>
    <row r="375" spans="1:6" ht="45" customHeight="1" thickBot="1">
      <c r="A375" s="154" t="str">
        <f>BPU!A375</f>
        <v>ACCESSOIRE POUR REGARD DE VISITE EN BÉTON</v>
      </c>
      <c r="B375" s="155"/>
      <c r="C375" s="155"/>
      <c r="D375" s="155"/>
      <c r="E375" s="155"/>
      <c r="F375" s="155"/>
    </row>
    <row r="376" spans="1:6" ht="15" customHeight="1">
      <c r="A376" s="80" t="str">
        <f>BPU!A376</f>
        <v>RD169</v>
      </c>
      <c r="B376" s="81" t="str">
        <f>BPU!B376</f>
        <v>Echelle en aluminium</v>
      </c>
      <c r="C376" s="80" t="str">
        <f>BPU!C376</f>
        <v>U</v>
      </c>
      <c r="D376" s="98">
        <v>1</v>
      </c>
      <c r="E376" s="88">
        <f>VLOOKUP(A376,BPU!A351:D939,4,0)</f>
        <v>0</v>
      </c>
      <c r="F376" s="88">
        <f t="shared" si="46"/>
        <v>0</v>
      </c>
    </row>
    <row r="377" spans="1:6" ht="15" customHeight="1">
      <c r="A377" s="80" t="str">
        <f>BPU!A377</f>
        <v>RD170</v>
      </c>
      <c r="B377" s="81" t="str">
        <f>BPU!B377</f>
        <v>Crosse en aluminium</v>
      </c>
      <c r="C377" s="80" t="str">
        <f>BPU!C377</f>
        <v>U</v>
      </c>
      <c r="D377" s="98">
        <v>1</v>
      </c>
      <c r="E377" s="88">
        <f>VLOOKUP(A377,BPU!A352:D940,4,0)</f>
        <v>0</v>
      </c>
      <c r="F377" s="88">
        <f t="shared" si="46"/>
        <v>0</v>
      </c>
    </row>
    <row r="378" spans="1:6" ht="15" customHeight="1">
      <c r="A378" s="80" t="str">
        <f>BPU!A378</f>
        <v>RD171</v>
      </c>
      <c r="B378" s="81" t="str">
        <f>BPU!B378</f>
        <v>Echelon simple en fonte</v>
      </c>
      <c r="C378" s="80" t="str">
        <f>BPU!C378</f>
        <v>U</v>
      </c>
      <c r="D378" s="98">
        <v>1</v>
      </c>
      <c r="E378" s="88">
        <f>VLOOKUP(A378,BPU!A353:D941,4,0)</f>
        <v>0</v>
      </c>
      <c r="F378" s="88">
        <f t="shared" si="46"/>
        <v>0</v>
      </c>
    </row>
    <row r="379" spans="1:6" ht="15" customHeight="1" thickBot="1">
      <c r="A379" s="80" t="str">
        <f>BPU!A379</f>
        <v>RD172</v>
      </c>
      <c r="B379" s="81" t="str">
        <f>BPU!B379</f>
        <v>Echelon percé en fonte</v>
      </c>
      <c r="C379" s="80" t="str">
        <f>BPU!C379</f>
        <v>U</v>
      </c>
      <c r="D379" s="98">
        <v>1</v>
      </c>
      <c r="E379" s="88">
        <f>VLOOKUP(A379,BPU!A354:D942,4,0)</f>
        <v>0</v>
      </c>
      <c r="F379" s="88">
        <f t="shared" si="46"/>
        <v>0</v>
      </c>
    </row>
    <row r="380" spans="1:6" ht="45" customHeight="1" thickBot="1">
      <c r="A380" s="154" t="str">
        <f>BPU!A380</f>
        <v>CHAMBRE DE TIRAGE homologué (y compris tampon, corps, cadre galvanisé, fournies, posées et raccorddées et toutes sujétions lièes aux travaux en terrain de toutes natures)</v>
      </c>
      <c r="B380" s="155"/>
      <c r="C380" s="155"/>
      <c r="D380" s="155"/>
      <c r="E380" s="155"/>
      <c r="F380" s="155"/>
    </row>
    <row r="381" spans="1:6" ht="15" customHeight="1">
      <c r="A381" s="80" t="str">
        <f>BPU!A381</f>
        <v>RD173</v>
      </c>
      <c r="B381" s="81" t="str">
        <f>BPU!B381</f>
        <v>L0T</v>
      </c>
      <c r="C381" s="80" t="str">
        <f>BPU!C381</f>
        <v>U</v>
      </c>
      <c r="D381" s="98">
        <v>1</v>
      </c>
      <c r="E381" s="88">
        <f>VLOOKUP(A381,BPU!A356:D944,4,0)</f>
        <v>0</v>
      </c>
      <c r="F381" s="88">
        <f t="shared" si="46"/>
        <v>0</v>
      </c>
    </row>
    <row r="382" spans="1:6" ht="15" customHeight="1">
      <c r="A382" s="80" t="str">
        <f>BPU!A382</f>
        <v>RD174</v>
      </c>
      <c r="B382" s="81" t="str">
        <f>BPU!B382</f>
        <v>L1T</v>
      </c>
      <c r="C382" s="80" t="str">
        <f>BPU!C382</f>
        <v>U</v>
      </c>
      <c r="D382" s="98">
        <v>1</v>
      </c>
      <c r="E382" s="88">
        <f>VLOOKUP(A382,BPU!A357:D945,4,0)</f>
        <v>0</v>
      </c>
      <c r="F382" s="88">
        <f t="shared" si="46"/>
        <v>0</v>
      </c>
    </row>
    <row r="383" spans="1:6" ht="15" customHeight="1">
      <c r="A383" s="80" t="str">
        <f>BPU!A383</f>
        <v>RD175</v>
      </c>
      <c r="B383" s="81" t="str">
        <f>BPU!B383</f>
        <v>L2T</v>
      </c>
      <c r="C383" s="80" t="str">
        <f>BPU!C383</f>
        <v>U</v>
      </c>
      <c r="D383" s="98">
        <v>1</v>
      </c>
      <c r="E383" s="88">
        <f>VLOOKUP(A383,BPU!A358:D946,4,0)</f>
        <v>0</v>
      </c>
      <c r="F383" s="88">
        <f t="shared" si="46"/>
        <v>0</v>
      </c>
    </row>
    <row r="384" spans="1:6" ht="15" customHeight="1">
      <c r="A384" s="80" t="str">
        <f>BPU!A384</f>
        <v>RD176</v>
      </c>
      <c r="B384" s="81" t="str">
        <f>BPU!B384</f>
        <v>L3T</v>
      </c>
      <c r="C384" s="80" t="str">
        <f>BPU!C384</f>
        <v>U</v>
      </c>
      <c r="D384" s="98">
        <v>1</v>
      </c>
      <c r="E384" s="88">
        <f>VLOOKUP(A384,BPU!A359:D947,4,0)</f>
        <v>0</v>
      </c>
      <c r="F384" s="88">
        <f t="shared" si="46"/>
        <v>0</v>
      </c>
    </row>
    <row r="385" spans="1:6" ht="15" customHeight="1" thickBot="1">
      <c r="A385" s="80" t="str">
        <f>BPU!A385</f>
        <v>RD177</v>
      </c>
      <c r="B385" s="81" t="str">
        <f>BPU!B385</f>
        <v>L4T</v>
      </c>
      <c r="C385" s="80" t="str">
        <f>BPU!C385</f>
        <v>U</v>
      </c>
      <c r="D385" s="98">
        <v>1</v>
      </c>
      <c r="E385" s="88">
        <f>VLOOKUP(A385,BPU!A360:D948,4,0)</f>
        <v>0</v>
      </c>
      <c r="F385" s="88">
        <f t="shared" si="46"/>
        <v>0</v>
      </c>
    </row>
    <row r="386" spans="1:6" ht="45" customHeight="1" thickBot="1">
      <c r="A386" s="154" t="str">
        <f>BPU!A386</f>
        <v>BORDURE, CANIVEAU ou autres ou trottoirs (y compris réglage, transport, fournies, posées et toutes sujétions lièes aux travaux en terrain de toutes natures)</v>
      </c>
      <c r="B386" s="155"/>
      <c r="C386" s="155"/>
      <c r="D386" s="155"/>
      <c r="E386" s="155"/>
      <c r="F386" s="155"/>
    </row>
    <row r="387" spans="1:6" ht="15" customHeight="1">
      <c r="A387" s="80" t="str">
        <f>BPU!A387</f>
        <v>RD178</v>
      </c>
      <c r="B387" s="81" t="str">
        <f>BPU!B387</f>
        <v>A1 mm Lg &lt; 25m</v>
      </c>
      <c r="C387" s="80" t="str">
        <f>BPU!C387</f>
        <v>ml</v>
      </c>
      <c r="D387" s="89">
        <v>20</v>
      </c>
      <c r="E387" s="88">
        <f>VLOOKUP(A387,BPU!A362:D950,4,0)</f>
        <v>0</v>
      </c>
      <c r="F387" s="88">
        <f t="shared" si="46"/>
        <v>0</v>
      </c>
    </row>
    <row r="388" spans="1:6" ht="15" customHeight="1">
      <c r="A388" s="80" t="str">
        <f>BPU!A388</f>
        <v>RD179</v>
      </c>
      <c r="B388" s="81" t="str">
        <f>BPU!B388</f>
        <v>A1 mm 25m &lt; Lg &lt; 100m</v>
      </c>
      <c r="C388" s="80" t="str">
        <f>BPU!C388</f>
        <v>ml</v>
      </c>
      <c r="D388" s="89">
        <v>35</v>
      </c>
      <c r="E388" s="88">
        <f>VLOOKUP(A388,BPU!A363:D951,4,0)</f>
        <v>0</v>
      </c>
      <c r="F388" s="88">
        <f t="shared" si="46"/>
        <v>0</v>
      </c>
    </row>
    <row r="389" spans="1:6" ht="15" customHeight="1">
      <c r="A389" s="80" t="str">
        <f>BPU!A389</f>
        <v>RD180</v>
      </c>
      <c r="B389" s="81" t="str">
        <f>BPU!B389</f>
        <v>A1 mm Lg &gt; 100m</v>
      </c>
      <c r="C389" s="80" t="str">
        <f>BPU!C389</f>
        <v>ml</v>
      </c>
      <c r="D389" s="89">
        <v>145</v>
      </c>
      <c r="E389" s="88">
        <f>VLOOKUP(A389,BPU!A364:D952,4,0)</f>
        <v>0</v>
      </c>
      <c r="F389" s="88">
        <f t="shared" si="46"/>
        <v>0</v>
      </c>
    </row>
    <row r="390" spans="1:6" ht="15" customHeight="1">
      <c r="A390" s="80" t="str">
        <f>BPU!A390</f>
        <v>RD181</v>
      </c>
      <c r="B390" s="81" t="str">
        <f>BPU!B390</f>
        <v>A2 mm Lg &lt; 25m</v>
      </c>
      <c r="C390" s="80" t="str">
        <f>BPU!C390</f>
        <v>ml</v>
      </c>
      <c r="D390" s="89">
        <v>20</v>
      </c>
      <c r="E390" s="88">
        <f>VLOOKUP(A390,BPU!A365:D953,4,0)</f>
        <v>0</v>
      </c>
      <c r="F390" s="88">
        <f t="shared" si="46"/>
        <v>0</v>
      </c>
    </row>
    <row r="391" spans="1:6" ht="15" customHeight="1">
      <c r="A391" s="80" t="str">
        <f>BPU!A391</f>
        <v>RD182</v>
      </c>
      <c r="B391" s="81" t="str">
        <f>BPU!B391</f>
        <v>A2 mm 25m &lt; Lg &lt; 100m</v>
      </c>
      <c r="C391" s="80" t="str">
        <f>BPU!C391</f>
        <v>ml</v>
      </c>
      <c r="D391" s="89">
        <v>45</v>
      </c>
      <c r="E391" s="88">
        <f>VLOOKUP(A391,BPU!A366:D954,4,0)</f>
        <v>0</v>
      </c>
      <c r="F391" s="88">
        <f t="shared" si="46"/>
        <v>0</v>
      </c>
    </row>
    <row r="392" spans="1:6" ht="15" customHeight="1">
      <c r="A392" s="80" t="str">
        <f>BPU!A392</f>
        <v>RD183</v>
      </c>
      <c r="B392" s="81" t="str">
        <f>BPU!B392</f>
        <v>A2 mm Lg &gt; 100m</v>
      </c>
      <c r="C392" s="80" t="str">
        <f>BPU!C392</f>
        <v>ml</v>
      </c>
      <c r="D392" s="89">
        <v>140</v>
      </c>
      <c r="E392" s="88">
        <f>VLOOKUP(A392,BPU!A367:D955,4,0)</f>
        <v>0</v>
      </c>
      <c r="F392" s="88">
        <f t="shared" si="46"/>
        <v>0</v>
      </c>
    </row>
    <row r="393" spans="1:6" ht="15" customHeight="1">
      <c r="A393" s="80" t="str">
        <f>BPU!A393</f>
        <v>RD184</v>
      </c>
      <c r="B393" s="81" t="str">
        <f>BPU!B393</f>
        <v>P1 mm Lg &lt; 25m</v>
      </c>
      <c r="C393" s="80" t="str">
        <f>BPU!C393</f>
        <v>ml</v>
      </c>
      <c r="D393" s="89">
        <v>20</v>
      </c>
      <c r="E393" s="88">
        <f>VLOOKUP(A393,BPU!A368:D956,4,0)</f>
        <v>0</v>
      </c>
      <c r="F393" s="88">
        <f t="shared" si="46"/>
        <v>0</v>
      </c>
    </row>
    <row r="394" spans="1:6" ht="15" customHeight="1">
      <c r="A394" s="80" t="str">
        <f>BPU!A394</f>
        <v>RD185</v>
      </c>
      <c r="B394" s="81" t="str">
        <f>BPU!B394</f>
        <v>P1 mm 25m &lt; Lg &lt; 100m</v>
      </c>
      <c r="C394" s="80" t="str">
        <f>BPU!C394</f>
        <v>ml</v>
      </c>
      <c r="D394" s="89">
        <v>45</v>
      </c>
      <c r="E394" s="88">
        <f>VLOOKUP(A394,BPU!A369:D957,4,0)</f>
        <v>0</v>
      </c>
      <c r="F394" s="88">
        <f t="shared" si="46"/>
        <v>0</v>
      </c>
    </row>
    <row r="395" spans="1:6" ht="15" customHeight="1">
      <c r="A395" s="80" t="str">
        <f>BPU!A395</f>
        <v>RD186</v>
      </c>
      <c r="B395" s="81" t="str">
        <f>BPU!B395</f>
        <v>P1 mm Lg &gt; 100m</v>
      </c>
      <c r="C395" s="80" t="str">
        <f>BPU!C395</f>
        <v>ml</v>
      </c>
      <c r="D395" s="89">
        <v>130</v>
      </c>
      <c r="E395" s="88">
        <f>VLOOKUP(A395,BPU!A370:D958,4,0)</f>
        <v>0</v>
      </c>
      <c r="F395" s="88">
        <f t="shared" si="46"/>
        <v>0</v>
      </c>
    </row>
    <row r="396" spans="1:6" ht="15" customHeight="1">
      <c r="A396" s="80" t="str">
        <f>BPU!A396</f>
        <v>RD187</v>
      </c>
      <c r="B396" s="81" t="str">
        <f>BPU!B396</f>
        <v>P2 mm Lg &lt; 25m</v>
      </c>
      <c r="C396" s="80" t="str">
        <f>BPU!C396</f>
        <v>ml</v>
      </c>
      <c r="D396" s="89">
        <v>10</v>
      </c>
      <c r="E396" s="88">
        <f>VLOOKUP(A396,BPU!A371:D959,4,0)</f>
        <v>0</v>
      </c>
      <c r="F396" s="88">
        <f t="shared" si="46"/>
        <v>0</v>
      </c>
    </row>
    <row r="397" spans="1:6" ht="15" customHeight="1">
      <c r="A397" s="80" t="str">
        <f>BPU!A397</f>
        <v>RD188</v>
      </c>
      <c r="B397" s="81" t="str">
        <f>BPU!B397</f>
        <v>P2 mm 25m &lt; Lg &lt; 100m</v>
      </c>
      <c r="C397" s="80" t="str">
        <f>BPU!C397</f>
        <v>ml</v>
      </c>
      <c r="D397" s="89">
        <v>35</v>
      </c>
      <c r="E397" s="88">
        <f>VLOOKUP(A397,BPU!A372:D960,4,0)</f>
        <v>0</v>
      </c>
      <c r="F397" s="88">
        <f t="shared" si="46"/>
        <v>0</v>
      </c>
    </row>
    <row r="398" spans="1:6" ht="15" customHeight="1">
      <c r="A398" s="80" t="str">
        <f>BPU!A398</f>
        <v>RD189</v>
      </c>
      <c r="B398" s="81" t="str">
        <f>BPU!B398</f>
        <v>P2 mm Lg &gt; 100m</v>
      </c>
      <c r="C398" s="80" t="str">
        <f>BPU!C398</f>
        <v>ml</v>
      </c>
      <c r="D398" s="89">
        <v>145</v>
      </c>
      <c r="E398" s="88">
        <f>VLOOKUP(A398,BPU!A373:D961,4,0)</f>
        <v>0</v>
      </c>
      <c r="F398" s="88">
        <f t="shared" ref="F398:F461" si="47">D398*E398</f>
        <v>0</v>
      </c>
    </row>
    <row r="399" spans="1:6" ht="15" customHeight="1">
      <c r="A399" s="80" t="str">
        <f>BPU!A399</f>
        <v>RD190</v>
      </c>
      <c r="B399" s="81" t="str">
        <f>BPU!B399</f>
        <v>T1 mm Lg &lt; 25m</v>
      </c>
      <c r="C399" s="80" t="str">
        <f>BPU!C399</f>
        <v>ml</v>
      </c>
      <c r="D399" s="89">
        <v>20</v>
      </c>
      <c r="E399" s="88">
        <f>VLOOKUP(A399,BPU!A374:D962,4,0)</f>
        <v>0</v>
      </c>
      <c r="F399" s="88">
        <f t="shared" si="47"/>
        <v>0</v>
      </c>
    </row>
    <row r="400" spans="1:6" ht="15" customHeight="1">
      <c r="A400" s="80" t="str">
        <f>BPU!A400</f>
        <v>RD191</v>
      </c>
      <c r="B400" s="81" t="str">
        <f>BPU!B400</f>
        <v>T1 mm 25m &lt; Lg &lt; 100m</v>
      </c>
      <c r="C400" s="80" t="str">
        <f>BPU!C400</f>
        <v>ml</v>
      </c>
      <c r="D400" s="89">
        <v>65</v>
      </c>
      <c r="E400" s="88">
        <f>VLOOKUP(A400,BPU!A375:D963,4,0)</f>
        <v>0</v>
      </c>
      <c r="F400" s="88">
        <f t="shared" si="47"/>
        <v>0</v>
      </c>
    </row>
    <row r="401" spans="1:6" ht="15" customHeight="1">
      <c r="A401" s="80" t="str">
        <f>BPU!A401</f>
        <v>RD192</v>
      </c>
      <c r="B401" s="81" t="str">
        <f>BPU!B401</f>
        <v>T1mm Lg &gt; 100m</v>
      </c>
      <c r="C401" s="80" t="str">
        <f>BPU!C401</f>
        <v>ml</v>
      </c>
      <c r="D401" s="89">
        <v>175</v>
      </c>
      <c r="E401" s="88">
        <f>VLOOKUP(A401,BPU!A376:D964,4,0)</f>
        <v>0</v>
      </c>
      <c r="F401" s="88">
        <f t="shared" si="47"/>
        <v>0</v>
      </c>
    </row>
    <row r="402" spans="1:6" ht="15" customHeight="1">
      <c r="A402" s="80" t="str">
        <f>BPU!A402</f>
        <v>RD193</v>
      </c>
      <c r="B402" s="81" t="str">
        <f>BPU!B402</f>
        <v>T2 mm Lg &lt; 25m</v>
      </c>
      <c r="C402" s="80" t="str">
        <f>BPU!C402</f>
        <v>ml</v>
      </c>
      <c r="D402" s="89">
        <v>15</v>
      </c>
      <c r="E402" s="88">
        <f>VLOOKUP(A402,BPU!A377:D965,4,0)</f>
        <v>0</v>
      </c>
      <c r="F402" s="88">
        <f t="shared" si="47"/>
        <v>0</v>
      </c>
    </row>
    <row r="403" spans="1:6" ht="15" customHeight="1">
      <c r="A403" s="80" t="str">
        <f>BPU!A403</f>
        <v>RD194</v>
      </c>
      <c r="B403" s="81" t="str">
        <f>BPU!B403</f>
        <v>T2 mm 25m &lt; Lg &lt; 100m</v>
      </c>
      <c r="C403" s="80" t="str">
        <f>BPU!C403</f>
        <v>ml</v>
      </c>
      <c r="D403" s="89">
        <v>35</v>
      </c>
      <c r="E403" s="88">
        <f>VLOOKUP(A403,BPU!A378:D966,4,0)</f>
        <v>0</v>
      </c>
      <c r="F403" s="88">
        <f t="shared" si="47"/>
        <v>0</v>
      </c>
    </row>
    <row r="404" spans="1:6" ht="15" customHeight="1">
      <c r="A404" s="80" t="str">
        <f>BPU!A404</f>
        <v>RD195</v>
      </c>
      <c r="B404" s="81" t="str">
        <f>BPU!B404</f>
        <v>T2 mm Lg &gt; 100m</v>
      </c>
      <c r="C404" s="80" t="str">
        <f>BPU!C404</f>
        <v>ml</v>
      </c>
      <c r="D404" s="89">
        <v>130</v>
      </c>
      <c r="E404" s="88">
        <f>VLOOKUP(A404,BPU!A379:D967,4,0)</f>
        <v>0</v>
      </c>
      <c r="F404" s="88">
        <f t="shared" si="47"/>
        <v>0</v>
      </c>
    </row>
    <row r="405" spans="1:6" ht="15" customHeight="1">
      <c r="A405" s="80" t="str">
        <f>BPU!A405</f>
        <v>RD196</v>
      </c>
      <c r="B405" s="81" t="str">
        <f>BPU!B405</f>
        <v>CS1 mm Lg &lt; 25m</v>
      </c>
      <c r="C405" s="80" t="str">
        <f>BPU!C405</f>
        <v>ml</v>
      </c>
      <c r="D405" s="89">
        <v>15</v>
      </c>
      <c r="E405" s="88">
        <f>VLOOKUP(A405,BPU!A380:D968,4,0)</f>
        <v>0</v>
      </c>
      <c r="F405" s="88">
        <f t="shared" si="47"/>
        <v>0</v>
      </c>
    </row>
    <row r="406" spans="1:6" ht="15" customHeight="1">
      <c r="A406" s="80" t="str">
        <f>BPU!A406</f>
        <v>RD197</v>
      </c>
      <c r="B406" s="81" t="str">
        <f>BPU!B406</f>
        <v>CS1 mm 25m &lt; Lg &lt; 100m</v>
      </c>
      <c r="C406" s="80" t="str">
        <f>BPU!C406</f>
        <v>ml</v>
      </c>
      <c r="D406" s="89">
        <v>35</v>
      </c>
      <c r="E406" s="88">
        <f>VLOOKUP(A406,BPU!A381:D969,4,0)</f>
        <v>0</v>
      </c>
      <c r="F406" s="88">
        <f t="shared" si="47"/>
        <v>0</v>
      </c>
    </row>
    <row r="407" spans="1:6" ht="15" customHeight="1">
      <c r="A407" s="80" t="str">
        <f>BPU!A407</f>
        <v>RD198</v>
      </c>
      <c r="B407" s="81" t="str">
        <f>BPU!B407</f>
        <v>CS1 mm Lg &gt; 100m</v>
      </c>
      <c r="C407" s="80" t="str">
        <f>BPU!C407</f>
        <v>ml</v>
      </c>
      <c r="D407" s="89">
        <v>145</v>
      </c>
      <c r="E407" s="88">
        <f>VLOOKUP(A407,BPU!A382:D970,4,0)</f>
        <v>0</v>
      </c>
      <c r="F407" s="88">
        <f t="shared" si="47"/>
        <v>0</v>
      </c>
    </row>
    <row r="408" spans="1:6" ht="15" customHeight="1">
      <c r="A408" s="80" t="str">
        <f>BPU!A408</f>
        <v>RD199</v>
      </c>
      <c r="B408" s="81" t="str">
        <f>BPU!B408</f>
        <v>CS2 mm Lg &lt; 25m</v>
      </c>
      <c r="C408" s="80" t="str">
        <f>BPU!C408</f>
        <v>ml</v>
      </c>
      <c r="D408" s="89">
        <v>10</v>
      </c>
      <c r="E408" s="88">
        <f>VLOOKUP(A408,BPU!A383:D971,4,0)</f>
        <v>0</v>
      </c>
      <c r="F408" s="88">
        <f t="shared" si="47"/>
        <v>0</v>
      </c>
    </row>
    <row r="409" spans="1:6" ht="15" customHeight="1">
      <c r="A409" s="80" t="str">
        <f>BPU!A409</f>
        <v>RD200</v>
      </c>
      <c r="B409" s="81" t="str">
        <f>BPU!B409</f>
        <v>CS2 mm 25m &lt; Lg &lt; 100m</v>
      </c>
      <c r="C409" s="80" t="str">
        <f>BPU!C409</f>
        <v>ml</v>
      </c>
      <c r="D409" s="89">
        <v>50</v>
      </c>
      <c r="E409" s="88">
        <f>VLOOKUP(A409,BPU!A384:D972,4,0)</f>
        <v>0</v>
      </c>
      <c r="F409" s="88">
        <f t="shared" si="47"/>
        <v>0</v>
      </c>
    </row>
    <row r="410" spans="1:6" ht="15" customHeight="1">
      <c r="A410" s="80" t="str">
        <f>BPU!A410</f>
        <v>RD201</v>
      </c>
      <c r="B410" s="81" t="str">
        <f>BPU!B410</f>
        <v>CS2 mm Lg &gt; 100m</v>
      </c>
      <c r="C410" s="80" t="str">
        <f>BPU!C410</f>
        <v>ml</v>
      </c>
      <c r="D410" s="89">
        <v>175</v>
      </c>
      <c r="E410" s="88">
        <f>VLOOKUP(A410,BPU!A385:D973,4,0)</f>
        <v>0</v>
      </c>
      <c r="F410" s="88">
        <f t="shared" si="47"/>
        <v>0</v>
      </c>
    </row>
    <row r="411" spans="1:6" ht="15" customHeight="1">
      <c r="A411" s="80" t="str">
        <f>BPU!A411</f>
        <v>RD202</v>
      </c>
      <c r="B411" s="81" t="str">
        <f>BPU!B411</f>
        <v>CC1 mm Lg &lt; 25m</v>
      </c>
      <c r="C411" s="80" t="str">
        <f>BPU!C411</f>
        <v>ml</v>
      </c>
      <c r="D411" s="89">
        <v>15</v>
      </c>
      <c r="E411" s="88">
        <f>VLOOKUP(A411,BPU!A386:D974,4,0)</f>
        <v>0</v>
      </c>
      <c r="F411" s="88">
        <f t="shared" si="47"/>
        <v>0</v>
      </c>
    </row>
    <row r="412" spans="1:6" ht="15" customHeight="1">
      <c r="A412" s="80" t="str">
        <f>BPU!A412</f>
        <v>RD203</v>
      </c>
      <c r="B412" s="81" t="str">
        <f>BPU!B412</f>
        <v>CC1 mm 25m &lt; Lg &lt; 100m</v>
      </c>
      <c r="C412" s="80" t="str">
        <f>BPU!C412</f>
        <v>ml</v>
      </c>
      <c r="D412" s="89">
        <v>35</v>
      </c>
      <c r="E412" s="88">
        <f>VLOOKUP(A412,BPU!A387:D975,4,0)</f>
        <v>0</v>
      </c>
      <c r="F412" s="88">
        <f t="shared" si="47"/>
        <v>0</v>
      </c>
    </row>
    <row r="413" spans="1:6" ht="15" customHeight="1">
      <c r="A413" s="80" t="str">
        <f>BPU!A413</f>
        <v>RD204</v>
      </c>
      <c r="B413" s="81" t="str">
        <f>BPU!B413</f>
        <v>CC1 mm Lg &gt; 100m</v>
      </c>
      <c r="C413" s="80" t="str">
        <f>BPU!C413</f>
        <v>ml</v>
      </c>
      <c r="D413" s="89">
        <v>165</v>
      </c>
      <c r="E413" s="88">
        <f>VLOOKUP(A413,BPU!A388:D976,4,0)</f>
        <v>0</v>
      </c>
      <c r="F413" s="88">
        <f t="shared" si="47"/>
        <v>0</v>
      </c>
    </row>
    <row r="414" spans="1:6" ht="15" customHeight="1">
      <c r="A414" s="80" t="str">
        <f>BPU!A414</f>
        <v>RD205</v>
      </c>
      <c r="B414" s="81" t="str">
        <f>BPU!B414</f>
        <v>CC2 mm Lg &lt; 25m</v>
      </c>
      <c r="C414" s="80" t="str">
        <f>BPU!C414</f>
        <v>ml</v>
      </c>
      <c r="D414" s="89">
        <v>15</v>
      </c>
      <c r="E414" s="88">
        <f>VLOOKUP(A414,BPU!A389:D977,4,0)</f>
        <v>0</v>
      </c>
      <c r="F414" s="88">
        <f t="shared" si="47"/>
        <v>0</v>
      </c>
    </row>
    <row r="415" spans="1:6" ht="15" customHeight="1">
      <c r="A415" s="80" t="str">
        <f>BPU!A415</f>
        <v>RD206</v>
      </c>
      <c r="B415" s="81" t="str">
        <f>BPU!B415</f>
        <v>CC2 mm 25m &lt; Lg &lt; 100m</v>
      </c>
      <c r="C415" s="80" t="str">
        <f>BPU!C415</f>
        <v>ml</v>
      </c>
      <c r="D415" s="89">
        <v>65</v>
      </c>
      <c r="E415" s="88">
        <f>VLOOKUP(A415,BPU!A390:D978,4,0)</f>
        <v>0</v>
      </c>
      <c r="F415" s="88">
        <f t="shared" si="47"/>
        <v>0</v>
      </c>
    </row>
    <row r="416" spans="1:6" ht="15" customHeight="1">
      <c r="A416" s="80" t="str">
        <f>BPU!A416</f>
        <v>RD207</v>
      </c>
      <c r="B416" s="81" t="str">
        <f>BPU!B416</f>
        <v>CC2 mm Lg &gt; 100m</v>
      </c>
      <c r="C416" s="80" t="str">
        <f>BPU!C416</f>
        <v>ml</v>
      </c>
      <c r="D416" s="89">
        <v>125</v>
      </c>
      <c r="E416" s="88">
        <f>VLOOKUP(A416,BPU!A391:D979,4,0)</f>
        <v>0</v>
      </c>
      <c r="F416" s="88">
        <f t="shared" si="47"/>
        <v>0</v>
      </c>
    </row>
    <row r="417" spans="1:6" ht="15" customHeight="1">
      <c r="A417" s="80" t="str">
        <f>BPU!A417</f>
        <v>RD208</v>
      </c>
      <c r="B417" s="81" t="str">
        <f>BPU!B417</f>
        <v>Bordures d'îlot directionnel type 12</v>
      </c>
      <c r="C417" s="80" t="str">
        <f>BPU!C417</f>
        <v>ml</v>
      </c>
      <c r="D417" s="89">
        <v>50</v>
      </c>
      <c r="E417" s="88">
        <f>VLOOKUP(A417,BPU!A392:D980,4,0)</f>
        <v>0</v>
      </c>
      <c r="F417" s="88">
        <f t="shared" si="47"/>
        <v>0</v>
      </c>
    </row>
    <row r="418" spans="1:6" ht="15" customHeight="1">
      <c r="A418" s="80" t="str">
        <f>BPU!A418</f>
        <v>RD209</v>
      </c>
      <c r="B418" s="81" t="str">
        <f>BPU!B418</f>
        <v>Pavés autobloquant série classique</v>
      </c>
      <c r="C418" s="80" t="str">
        <f>BPU!C418</f>
        <v>m2</v>
      </c>
      <c r="D418" s="98">
        <v>12</v>
      </c>
      <c r="E418" s="88">
        <f>VLOOKUP(A418,BPU!A393:D981,4,0)</f>
        <v>0</v>
      </c>
      <c r="F418" s="88">
        <f t="shared" si="47"/>
        <v>0</v>
      </c>
    </row>
    <row r="419" spans="1:6" ht="15" customHeight="1">
      <c r="A419" s="80" t="str">
        <f>BPU!A419</f>
        <v>RD210</v>
      </c>
      <c r="B419" s="81" t="str">
        <f>BPU!B419</f>
        <v>Pavés autobloquant série lourde</v>
      </c>
      <c r="C419" s="80" t="str">
        <f>BPU!C419</f>
        <v>m2</v>
      </c>
      <c r="D419" s="98">
        <v>15</v>
      </c>
      <c r="E419" s="88">
        <f>VLOOKUP(A419,BPU!A394:D982,4,0)</f>
        <v>0</v>
      </c>
      <c r="F419" s="88">
        <f t="shared" si="47"/>
        <v>0</v>
      </c>
    </row>
    <row r="420" spans="1:6" ht="65.150000000000006" customHeight="1" thickBot="1">
      <c r="A420" s="186" t="str">
        <f>BPU!A420</f>
        <v>FONTE DUCTILE classe 400 (y compris cadre et tampon, réglage, transport, fournies, posées et toutes sujétions lièes aux travaux en terrain de toutes natures)</v>
      </c>
      <c r="B420" s="187"/>
      <c r="C420" s="187"/>
      <c r="D420" s="187"/>
      <c r="E420" s="187"/>
      <c r="F420" s="188"/>
    </row>
    <row r="421" spans="1:6" ht="45" customHeight="1" thickBot="1">
      <c r="A421" s="154" t="str">
        <f>BPU!A421</f>
        <v>FONTE PASSAGE DE Ø600MM</v>
      </c>
      <c r="B421" s="155"/>
      <c r="C421" s="155"/>
      <c r="D421" s="155"/>
      <c r="E421" s="155"/>
      <c r="F421" s="155"/>
    </row>
    <row r="422" spans="1:6" ht="15" customHeight="1">
      <c r="A422" s="80" t="str">
        <f>BPU!A422</f>
        <v>RD211</v>
      </c>
      <c r="B422" s="141" t="str">
        <f>BPU!B422</f>
        <v>Ventilé hauteur 100mm de 850x850</v>
      </c>
      <c r="C422" s="80" t="str">
        <f>BPU!C422</f>
        <v>U</v>
      </c>
      <c r="D422" s="98">
        <v>1</v>
      </c>
      <c r="E422" s="88">
        <f>VLOOKUP(A422,BPU!A397:D985,4,0)</f>
        <v>0</v>
      </c>
      <c r="F422" s="88">
        <f t="shared" si="47"/>
        <v>0</v>
      </c>
    </row>
    <row r="423" spans="1:6" ht="15" customHeight="1">
      <c r="A423" s="80" t="str">
        <f>BPU!A423</f>
        <v>RD212</v>
      </c>
      <c r="B423" s="141" t="str">
        <f>BPU!B423</f>
        <v>Ventilé hauteur 100mm bétonné</v>
      </c>
      <c r="C423" s="80" t="str">
        <f>BPU!C423</f>
        <v>U</v>
      </c>
      <c r="D423" s="98">
        <v>1</v>
      </c>
      <c r="E423" s="88">
        <f>VLOOKUP(A423,BPU!A398:D986,4,0)</f>
        <v>0</v>
      </c>
      <c r="F423" s="88">
        <f t="shared" si="47"/>
        <v>0</v>
      </c>
    </row>
    <row r="424" spans="1:6" ht="15" customHeight="1">
      <c r="A424" s="80" t="str">
        <f>BPU!A424</f>
        <v>RD213</v>
      </c>
      <c r="B424" s="141" t="str">
        <f>BPU!B424</f>
        <v>Ventilé hauteur 100mm à bétonner</v>
      </c>
      <c r="C424" s="80" t="str">
        <f>BPU!C424</f>
        <v>U</v>
      </c>
      <c r="D424" s="98">
        <v>1</v>
      </c>
      <c r="E424" s="88">
        <f>VLOOKUP(A424,BPU!A399:D987,4,0)</f>
        <v>0</v>
      </c>
      <c r="F424" s="88">
        <f t="shared" si="47"/>
        <v>0</v>
      </c>
    </row>
    <row r="425" spans="1:6" ht="15" customHeight="1">
      <c r="A425" s="80" t="str">
        <f>BPU!A425</f>
        <v>RD214</v>
      </c>
      <c r="B425" s="141" t="str">
        <f>BPU!B425</f>
        <v>Non ventilé hauteur 100mm</v>
      </c>
      <c r="C425" s="80" t="str">
        <f>BPU!C425</f>
        <v>U</v>
      </c>
      <c r="D425" s="98">
        <v>1</v>
      </c>
      <c r="E425" s="88">
        <f>VLOOKUP(A425,BPU!A400:D988,4,0)</f>
        <v>0</v>
      </c>
      <c r="F425" s="88">
        <f t="shared" si="47"/>
        <v>0</v>
      </c>
    </row>
    <row r="426" spans="1:6" ht="15" customHeight="1">
      <c r="A426" s="80" t="str">
        <f>BPU!A426</f>
        <v>RD215</v>
      </c>
      <c r="B426" s="141" t="str">
        <f>BPU!B426</f>
        <v>Non ventilé hauteur 100mm à bétonner</v>
      </c>
      <c r="C426" s="80" t="str">
        <f>BPU!C426</f>
        <v>U</v>
      </c>
      <c r="D426" s="98">
        <v>1</v>
      </c>
      <c r="E426" s="88">
        <f>VLOOKUP(A426,BPU!A401:D989,4,0)</f>
        <v>0</v>
      </c>
      <c r="F426" s="88">
        <f t="shared" si="47"/>
        <v>0</v>
      </c>
    </row>
    <row r="427" spans="1:6" ht="15" customHeight="1">
      <c r="A427" s="80" t="str">
        <f>BPU!A427</f>
        <v>RD216</v>
      </c>
      <c r="B427" s="141" t="str">
        <f>BPU!B427</f>
        <v>Non ventilé hauteur 100mm bétonné</v>
      </c>
      <c r="C427" s="80" t="str">
        <f>BPU!C427</f>
        <v>U</v>
      </c>
      <c r="D427" s="98">
        <v>1</v>
      </c>
      <c r="E427" s="88">
        <f>VLOOKUP(A427,BPU!A402:D990,4,0)</f>
        <v>0</v>
      </c>
      <c r="F427" s="88">
        <f t="shared" si="47"/>
        <v>0</v>
      </c>
    </row>
    <row r="428" spans="1:6" ht="15" customHeight="1">
      <c r="A428" s="80" t="str">
        <f>BPU!A428</f>
        <v>RD217</v>
      </c>
      <c r="B428" s="141" t="str">
        <f>BPU!B428</f>
        <v>Non ventilé hauteur 75mm à bétonner</v>
      </c>
      <c r="C428" s="80" t="str">
        <f>BPU!C428</f>
        <v>U</v>
      </c>
      <c r="D428" s="98">
        <v>1</v>
      </c>
      <c r="E428" s="88">
        <f>VLOOKUP(A428,BPU!A403:D991,4,0)</f>
        <v>0</v>
      </c>
      <c r="F428" s="88">
        <f t="shared" si="47"/>
        <v>0</v>
      </c>
    </row>
    <row r="429" spans="1:6" ht="15" customHeight="1">
      <c r="A429" s="80" t="str">
        <f>BPU!A429</f>
        <v>RD218</v>
      </c>
      <c r="B429" s="141" t="str">
        <f>BPU!B429</f>
        <v>Non ventilé hauteur 75mm bétonné</v>
      </c>
      <c r="C429" s="80" t="str">
        <f>BPU!C429</f>
        <v>U</v>
      </c>
      <c r="D429" s="98">
        <v>1</v>
      </c>
      <c r="E429" s="88">
        <f>VLOOKUP(A429,BPU!A404:D992,4,0)</f>
        <v>0</v>
      </c>
      <c r="F429" s="88">
        <f t="shared" si="47"/>
        <v>0</v>
      </c>
    </row>
    <row r="430" spans="1:6" ht="15" customHeight="1" thickBot="1">
      <c r="A430" s="80" t="str">
        <f>BPU!A430</f>
        <v>RD219</v>
      </c>
      <c r="B430" s="141" t="str">
        <f>BPU!B430</f>
        <v>Réhausse de 50 et 60 mm</v>
      </c>
      <c r="C430" s="80" t="str">
        <f>BPU!C430</f>
        <v>U</v>
      </c>
      <c r="D430" s="98">
        <v>1</v>
      </c>
      <c r="E430" s="88">
        <f>VLOOKUP(A430,BPU!A405:D993,4,0)</f>
        <v>0</v>
      </c>
      <c r="F430" s="88">
        <f t="shared" si="47"/>
        <v>0</v>
      </c>
    </row>
    <row r="431" spans="1:6" ht="45" customHeight="1" thickBot="1">
      <c r="A431" s="154" t="str">
        <f>BPU!A431</f>
        <v>REGARD DE TROTTOIR</v>
      </c>
      <c r="B431" s="155"/>
      <c r="C431" s="155"/>
      <c r="D431" s="155"/>
      <c r="E431" s="155"/>
      <c r="F431" s="155"/>
    </row>
    <row r="432" spans="1:6" ht="15" customHeight="1">
      <c r="A432" s="80" t="str">
        <f>BPU!A432</f>
        <v>RD220</v>
      </c>
      <c r="B432" s="81" t="str">
        <f>BPU!B432</f>
        <v>Classe 250</v>
      </c>
      <c r="C432" s="80" t="str">
        <f>BPU!C432</f>
        <v>U</v>
      </c>
      <c r="D432" s="98">
        <v>1</v>
      </c>
      <c r="E432" s="88">
        <f>VLOOKUP(A432,BPU!A407:D995,4,0)</f>
        <v>0</v>
      </c>
      <c r="F432" s="88">
        <f t="shared" si="47"/>
        <v>0</v>
      </c>
    </row>
    <row r="433" spans="1:6" ht="15" customHeight="1">
      <c r="A433" s="80" t="str">
        <f>BPU!A433</f>
        <v>RD221</v>
      </c>
      <c r="B433" s="81" t="str">
        <f>BPU!B433</f>
        <v>Classe 125 cadre rond</v>
      </c>
      <c r="C433" s="80" t="str">
        <f>BPU!C433</f>
        <v>U</v>
      </c>
      <c r="D433" s="98">
        <v>1</v>
      </c>
      <c r="E433" s="88">
        <f>VLOOKUP(A433,BPU!A408:D996,4,0)</f>
        <v>0</v>
      </c>
      <c r="F433" s="88">
        <f t="shared" si="47"/>
        <v>0</v>
      </c>
    </row>
    <row r="434" spans="1:6" ht="15" customHeight="1">
      <c r="A434" s="80" t="str">
        <f>BPU!A434</f>
        <v>RD222</v>
      </c>
      <c r="B434" s="81" t="str">
        <f>BPU!B434</f>
        <v>Classe 125 cadre carré</v>
      </c>
      <c r="C434" s="80" t="str">
        <f>BPU!C434</f>
        <v>U</v>
      </c>
      <c r="D434" s="98">
        <v>1</v>
      </c>
      <c r="E434" s="88">
        <f>VLOOKUP(A434,BPU!A409:D997,4,0)</f>
        <v>0</v>
      </c>
      <c r="F434" s="88">
        <f t="shared" si="47"/>
        <v>0</v>
      </c>
    </row>
    <row r="435" spans="1:6" ht="15" customHeight="1">
      <c r="A435" s="80" t="str">
        <f>BPU!A435</f>
        <v>RD223</v>
      </c>
      <c r="B435" s="81" t="str">
        <f>BPU!B435</f>
        <v>Classe 125 cadre rond fermeture hydraulique</v>
      </c>
      <c r="C435" s="80" t="str">
        <f>BPU!C435</f>
        <v>U</v>
      </c>
      <c r="D435" s="98">
        <v>1</v>
      </c>
      <c r="E435" s="88">
        <f>VLOOKUP(A435,BPU!A410:D998,4,0)</f>
        <v>0</v>
      </c>
      <c r="F435" s="88">
        <f t="shared" si="47"/>
        <v>0</v>
      </c>
    </row>
    <row r="436" spans="1:6" ht="15" customHeight="1" thickBot="1">
      <c r="A436" s="80" t="str">
        <f>BPU!A436</f>
        <v>RD224</v>
      </c>
      <c r="B436" s="81" t="str">
        <f>BPU!B436</f>
        <v>Classe 125 cadre carré fermeture hydraulique</v>
      </c>
      <c r="C436" s="80" t="str">
        <f>BPU!C436</f>
        <v>U</v>
      </c>
      <c r="D436" s="98">
        <v>1</v>
      </c>
      <c r="E436" s="88">
        <f>VLOOKUP(A436,BPU!A411:D999,4,0)</f>
        <v>0</v>
      </c>
      <c r="F436" s="88">
        <f t="shared" si="47"/>
        <v>0</v>
      </c>
    </row>
    <row r="437" spans="1:6" ht="45" customHeight="1" thickBot="1">
      <c r="A437" s="154" t="str">
        <f>BPU!A437</f>
        <v>GRILLE EN FONTE</v>
      </c>
      <c r="B437" s="155"/>
      <c r="C437" s="155"/>
      <c r="D437" s="155"/>
      <c r="E437" s="155"/>
      <c r="F437" s="155"/>
    </row>
    <row r="438" spans="1:6" ht="15" customHeight="1">
      <c r="A438" s="80" t="str">
        <f>BPU!A438</f>
        <v>RD225</v>
      </c>
      <c r="B438" s="81" t="str">
        <f>BPU!B438</f>
        <v>Grille plate</v>
      </c>
      <c r="C438" s="80" t="str">
        <f>BPU!C438</f>
        <v>U</v>
      </c>
      <c r="D438" s="98">
        <v>1</v>
      </c>
      <c r="E438" s="88">
        <f>VLOOKUP(A438,BPU!A413:D1001,4,0)</f>
        <v>0</v>
      </c>
      <c r="F438" s="88">
        <f t="shared" si="47"/>
        <v>0</v>
      </c>
    </row>
    <row r="439" spans="1:6" ht="15" customHeight="1">
      <c r="A439" s="80" t="str">
        <f>BPU!A439</f>
        <v>RD226</v>
      </c>
      <c r="B439" s="81" t="str">
        <f>BPU!B439</f>
        <v>Grille concave</v>
      </c>
      <c r="C439" s="80" t="str">
        <f>BPU!C439</f>
        <v>U</v>
      </c>
      <c r="D439" s="98">
        <v>1</v>
      </c>
      <c r="E439" s="88">
        <f>VLOOKUP(A439,BPU!A414:D1002,4,0)</f>
        <v>0</v>
      </c>
      <c r="F439" s="88">
        <f t="shared" si="47"/>
        <v>0</v>
      </c>
    </row>
    <row r="440" spans="1:6" ht="15" customHeight="1">
      <c r="A440" s="80" t="str">
        <f>BPU!A440</f>
        <v>RD227</v>
      </c>
      <c r="B440" s="81" t="str">
        <f>BPU!B440</f>
        <v>Cadre plat</v>
      </c>
      <c r="C440" s="80" t="str">
        <f>BPU!C440</f>
        <v>U</v>
      </c>
      <c r="D440" s="98">
        <v>1</v>
      </c>
      <c r="E440" s="88">
        <f>VLOOKUP(A440,BPU!A415:D1003,4,0)</f>
        <v>0</v>
      </c>
      <c r="F440" s="88">
        <f t="shared" si="47"/>
        <v>0</v>
      </c>
    </row>
    <row r="441" spans="1:6" ht="15" customHeight="1" thickBot="1">
      <c r="A441" s="80" t="str">
        <f>BPU!A441</f>
        <v>RD228</v>
      </c>
      <c r="B441" s="81" t="str">
        <f>BPU!B441</f>
        <v>Cadre concave</v>
      </c>
      <c r="C441" s="80" t="str">
        <f>BPU!C441</f>
        <v>U</v>
      </c>
      <c r="D441" s="98">
        <v>1</v>
      </c>
      <c r="E441" s="88">
        <f>VLOOKUP(A441,BPU!A416:D1004,4,0)</f>
        <v>0</v>
      </c>
      <c r="F441" s="88">
        <f t="shared" si="47"/>
        <v>0</v>
      </c>
    </row>
    <row r="442" spans="1:6" ht="45" customHeight="1" thickBot="1">
      <c r="A442" s="154" t="str">
        <f>BPU!A442</f>
        <v>REGARD ÉTANCHE EN FONTE GS  (CLASSE 125 ÉPAISSEUR 75MM COMPRIS CADRE ET TAMPON)</v>
      </c>
      <c r="B442" s="155"/>
      <c r="C442" s="155"/>
      <c r="D442" s="155"/>
      <c r="E442" s="155"/>
      <c r="F442" s="155"/>
    </row>
    <row r="443" spans="1:6" ht="15" customHeight="1">
      <c r="A443" s="80" t="str">
        <f>BPU!A443</f>
        <v>RD229</v>
      </c>
      <c r="B443" s="81" t="str">
        <f>BPU!B443</f>
        <v>Couvercle de remplissage de 450x450mm</v>
      </c>
      <c r="C443" s="80" t="str">
        <f>BPU!C443</f>
        <v>U</v>
      </c>
      <c r="D443" s="98">
        <v>1</v>
      </c>
      <c r="E443" s="88">
        <f>VLOOKUP(A443,BPU!A418:D1006,4,0)</f>
        <v>0</v>
      </c>
      <c r="F443" s="88">
        <f t="shared" si="47"/>
        <v>0</v>
      </c>
    </row>
    <row r="444" spans="1:6" ht="15" customHeight="1">
      <c r="A444" s="80" t="str">
        <f>BPU!A444</f>
        <v>RD230</v>
      </c>
      <c r="B444" s="81" t="str">
        <f>BPU!B444</f>
        <v>Couvercle de remplissage de 600x600mm</v>
      </c>
      <c r="C444" s="80" t="str">
        <f>BPU!C444</f>
        <v>U</v>
      </c>
      <c r="D444" s="98">
        <v>1</v>
      </c>
      <c r="E444" s="88">
        <f>VLOOKUP(A444,BPU!A419:D1007,4,0)</f>
        <v>0</v>
      </c>
      <c r="F444" s="88">
        <f t="shared" si="47"/>
        <v>0</v>
      </c>
    </row>
    <row r="445" spans="1:6" ht="15" customHeight="1">
      <c r="A445" s="80" t="str">
        <f>BPU!A445</f>
        <v>RD231</v>
      </c>
      <c r="B445" s="81" t="str">
        <f>BPU!B445</f>
        <v>Couvercle de remplissage de 750x750mm</v>
      </c>
      <c r="C445" s="80" t="str">
        <f>BPU!C445</f>
        <v>U</v>
      </c>
      <c r="D445" s="98">
        <v>1</v>
      </c>
      <c r="E445" s="88">
        <f>VLOOKUP(A445,BPU!A420:D1008,4,0)</f>
        <v>0</v>
      </c>
      <c r="F445" s="88">
        <f t="shared" si="47"/>
        <v>0</v>
      </c>
    </row>
    <row r="446" spans="1:6" ht="15" customHeight="1">
      <c r="A446" s="80" t="str">
        <f>BPU!A446</f>
        <v>RD232</v>
      </c>
      <c r="B446" s="81" t="str">
        <f>BPU!B446</f>
        <v>Couvercle à relief anti-glissant de 300x300m</v>
      </c>
      <c r="C446" s="80" t="str">
        <f>BPU!C446</f>
        <v>U</v>
      </c>
      <c r="D446" s="98">
        <v>1</v>
      </c>
      <c r="E446" s="88">
        <f>VLOOKUP(A446,BPU!A421:D1009,4,0)</f>
        <v>0</v>
      </c>
      <c r="F446" s="88">
        <f t="shared" si="47"/>
        <v>0</v>
      </c>
    </row>
    <row r="447" spans="1:6" ht="15" customHeight="1">
      <c r="A447" s="80" t="str">
        <f>BPU!A447</f>
        <v>RD233</v>
      </c>
      <c r="B447" s="81" t="str">
        <f>BPU!B447</f>
        <v>Couvercle à relief anti-glissant de 450x450m</v>
      </c>
      <c r="C447" s="80" t="str">
        <f>BPU!C447</f>
        <v>U</v>
      </c>
      <c r="D447" s="98">
        <v>1</v>
      </c>
      <c r="E447" s="88">
        <f>VLOOKUP(A447,BPU!A422:D1010,4,0)</f>
        <v>0</v>
      </c>
      <c r="F447" s="88">
        <f t="shared" si="47"/>
        <v>0</v>
      </c>
    </row>
    <row r="448" spans="1:6" ht="15" customHeight="1">
      <c r="A448" s="80" t="str">
        <f>BPU!A448</f>
        <v>RD234</v>
      </c>
      <c r="B448" s="81" t="str">
        <f>BPU!B448</f>
        <v>Couvercle à relief anti-glissant de 600x600m</v>
      </c>
      <c r="C448" s="80" t="str">
        <f>BPU!C448</f>
        <v>U</v>
      </c>
      <c r="D448" s="98">
        <v>1</v>
      </c>
      <c r="E448" s="88">
        <f>VLOOKUP(A448,BPU!A423:D1011,4,0)</f>
        <v>0</v>
      </c>
      <c r="F448" s="88">
        <f t="shared" si="47"/>
        <v>0</v>
      </c>
    </row>
    <row r="449" spans="1:6" ht="15" customHeight="1" thickBot="1">
      <c r="A449" s="80" t="str">
        <f>BPU!A449</f>
        <v>RD235</v>
      </c>
      <c r="B449" s="81" t="str">
        <f>BPU!B449</f>
        <v>Couvercle à relief anti-glissant de 750x750m</v>
      </c>
      <c r="C449" s="80" t="str">
        <f>BPU!C449</f>
        <v>U</v>
      </c>
      <c r="D449" s="98">
        <v>1</v>
      </c>
      <c r="E449" s="88">
        <f>VLOOKUP(A449,BPU!A424:D1012,4,0)</f>
        <v>0</v>
      </c>
      <c r="F449" s="88">
        <f t="shared" si="47"/>
        <v>0</v>
      </c>
    </row>
    <row r="450" spans="1:6" ht="45" customHeight="1" thickBot="1">
      <c r="A450" s="154" t="str">
        <f>BPU!A450</f>
        <v>REGARD ÉTANCHE EN FONTE GS  (CLASSE 400 ÉPAISSEUR 140MM COMPRIS CADRE ET TAMPON)</v>
      </c>
      <c r="B450" s="155"/>
      <c r="C450" s="155"/>
      <c r="D450" s="155"/>
      <c r="E450" s="155"/>
      <c r="F450" s="155"/>
    </row>
    <row r="451" spans="1:6" ht="15" customHeight="1">
      <c r="A451" s="80" t="str">
        <f>BPU!A451</f>
        <v>RD236</v>
      </c>
      <c r="B451" s="81" t="str">
        <f>BPU!B451</f>
        <v>Couvercle de remplissage de 450x450mm</v>
      </c>
      <c r="C451" s="80" t="str">
        <f>BPU!C451</f>
        <v>U</v>
      </c>
      <c r="D451" s="98">
        <v>1</v>
      </c>
      <c r="E451" s="88">
        <f>VLOOKUP(A451,BPU!A426:D1014,4,0)</f>
        <v>0</v>
      </c>
      <c r="F451" s="88">
        <f t="shared" si="47"/>
        <v>0</v>
      </c>
    </row>
    <row r="452" spans="1:6" ht="15" customHeight="1">
      <c r="A452" s="80" t="str">
        <f>BPU!A452</f>
        <v>RD237</v>
      </c>
      <c r="B452" s="81" t="str">
        <f>BPU!B452</f>
        <v>Couvercle de remplissage de 600x600mm</v>
      </c>
      <c r="C452" s="80" t="str">
        <f>BPU!C452</f>
        <v>U</v>
      </c>
      <c r="D452" s="98">
        <v>1</v>
      </c>
      <c r="E452" s="88">
        <f>VLOOKUP(A452,BPU!A427:D1015,4,0)</f>
        <v>0</v>
      </c>
      <c r="F452" s="88">
        <f t="shared" si="47"/>
        <v>0</v>
      </c>
    </row>
    <row r="453" spans="1:6" ht="15" customHeight="1">
      <c r="A453" s="80" t="str">
        <f>BPU!A453</f>
        <v>RD238</v>
      </c>
      <c r="B453" s="81" t="str">
        <f>BPU!B453</f>
        <v>Couvercle de remplissage de 750x750mm</v>
      </c>
      <c r="C453" s="80" t="str">
        <f>BPU!C453</f>
        <v>U</v>
      </c>
      <c r="D453" s="98">
        <v>1</v>
      </c>
      <c r="E453" s="88">
        <f>VLOOKUP(A453,BPU!A428:D1016,4,0)</f>
        <v>0</v>
      </c>
      <c r="F453" s="88">
        <f t="shared" si="47"/>
        <v>0</v>
      </c>
    </row>
    <row r="454" spans="1:6" ht="15" customHeight="1">
      <c r="A454" s="80" t="str">
        <f>BPU!A454</f>
        <v>RD239</v>
      </c>
      <c r="B454" s="81" t="str">
        <f>BPU!B454</f>
        <v>Couvercle à relief anti-glissant de 300x300mm</v>
      </c>
      <c r="C454" s="80" t="str">
        <f>BPU!C454</f>
        <v>U</v>
      </c>
      <c r="D454" s="98">
        <v>1</v>
      </c>
      <c r="E454" s="88">
        <f>VLOOKUP(A454,BPU!A429:D1017,4,0)</f>
        <v>0</v>
      </c>
      <c r="F454" s="88">
        <f t="shared" si="47"/>
        <v>0</v>
      </c>
    </row>
    <row r="455" spans="1:6" ht="15" customHeight="1">
      <c r="A455" s="80" t="str">
        <f>BPU!A455</f>
        <v>RD240</v>
      </c>
      <c r="B455" s="81" t="str">
        <f>BPU!B455</f>
        <v>Couvercle à relief anti-glissant de 450x450mm</v>
      </c>
      <c r="C455" s="80" t="str">
        <f>BPU!C455</f>
        <v>U</v>
      </c>
      <c r="D455" s="98">
        <v>1</v>
      </c>
      <c r="E455" s="88">
        <f>VLOOKUP(A455,BPU!A430:D1018,4,0)</f>
        <v>0</v>
      </c>
      <c r="F455" s="88">
        <f t="shared" si="47"/>
        <v>0</v>
      </c>
    </row>
    <row r="456" spans="1:6" ht="15" customHeight="1">
      <c r="A456" s="80" t="str">
        <f>BPU!A456</f>
        <v>RD241</v>
      </c>
      <c r="B456" s="81" t="str">
        <f>BPU!B456</f>
        <v>Couvercle à relief anti-glissant de 600x600mm</v>
      </c>
      <c r="C456" s="80" t="str">
        <f>BPU!C456</f>
        <v>U</v>
      </c>
      <c r="D456" s="98">
        <v>1</v>
      </c>
      <c r="E456" s="88">
        <f>VLOOKUP(A456,BPU!A431:D1019,4,0)</f>
        <v>0</v>
      </c>
      <c r="F456" s="88">
        <f t="shared" si="47"/>
        <v>0</v>
      </c>
    </row>
    <row r="457" spans="1:6" ht="15" customHeight="1">
      <c r="A457" s="80" t="str">
        <f>BPU!A457</f>
        <v>RD242</v>
      </c>
      <c r="B457" s="81" t="str">
        <f>BPU!B457</f>
        <v>Couvercle à relief anti-glissant de 750x750mm</v>
      </c>
      <c r="C457" s="80" t="str">
        <f>BPU!C457</f>
        <v>U</v>
      </c>
      <c r="D457" s="98">
        <v>1</v>
      </c>
      <c r="E457" s="88">
        <f>VLOOKUP(A457,BPU!A432:D1020,4,0)</f>
        <v>0</v>
      </c>
      <c r="F457" s="88">
        <f t="shared" si="47"/>
        <v>0</v>
      </c>
    </row>
    <row r="458" spans="1:6" ht="65.150000000000006" customHeight="1" thickBot="1">
      <c r="A458" s="186" t="str">
        <f>BPU!A458</f>
        <v>DEBOURBEUR, SEPARATEUR et FOSSE (y compris piquetage, fouille, jet de pelle, comblement, réglage, triage et évacuation des matériaux en sus à la décharge y compris transport, chargement, taxes, en terrain de toute nature)</v>
      </c>
      <c r="B458" s="187"/>
      <c r="C458" s="187"/>
      <c r="D458" s="187"/>
      <c r="E458" s="187"/>
      <c r="F458" s="188"/>
    </row>
    <row r="459" spans="1:6" ht="45" customHeight="1" thickBot="1">
      <c r="A459" s="154" t="str">
        <f>BPU!A459</f>
        <v>SÉPARATEUR HYDROCARBURE AVEC DÉBOURBEUR EN POLYÉTHYLÈNE</v>
      </c>
      <c r="B459" s="155"/>
      <c r="C459" s="155"/>
      <c r="D459" s="155"/>
      <c r="E459" s="155"/>
      <c r="F459" s="155"/>
    </row>
    <row r="460" spans="1:6" ht="15" customHeight="1">
      <c r="A460" s="80" t="str">
        <f>BPU!A460</f>
        <v>RD243</v>
      </c>
      <c r="B460" s="81" t="str">
        <f>BPU!B460</f>
        <v>1,5 L/s, débourbeur 150L, séparateur 190L non renforcé</v>
      </c>
      <c r="C460" s="80" t="str">
        <f>BPU!C460</f>
        <v>U</v>
      </c>
      <c r="D460" s="98">
        <v>1</v>
      </c>
      <c r="E460" s="88">
        <f>VLOOKUP(A460,BPU!A435:D1023,4,0)</f>
        <v>0</v>
      </c>
      <c r="F460" s="88">
        <f t="shared" si="47"/>
        <v>0</v>
      </c>
    </row>
    <row r="461" spans="1:6" ht="15" customHeight="1">
      <c r="A461" s="80" t="str">
        <f>BPU!A461</f>
        <v>RD244</v>
      </c>
      <c r="B461" s="81" t="str">
        <f>BPU!B461</f>
        <v>1,5 L/s, débourbeur 150L, séparateur 190L renforcé</v>
      </c>
      <c r="C461" s="80" t="str">
        <f>BPU!C461</f>
        <v>U</v>
      </c>
      <c r="D461" s="98">
        <v>1</v>
      </c>
      <c r="E461" s="88">
        <f>VLOOKUP(A461,BPU!A436:D1024,4,0)</f>
        <v>0</v>
      </c>
      <c r="F461" s="88">
        <f t="shared" si="47"/>
        <v>0</v>
      </c>
    </row>
    <row r="462" spans="1:6" ht="15" customHeight="1">
      <c r="A462" s="80" t="str">
        <f>BPU!A462</f>
        <v>RD245</v>
      </c>
      <c r="B462" s="81" t="str">
        <f>BPU!B462</f>
        <v>3 L/s, débourbeur 300L, séparateur 359L non renforcé</v>
      </c>
      <c r="C462" s="80" t="str">
        <f>BPU!C462</f>
        <v>U</v>
      </c>
      <c r="D462" s="98">
        <v>1</v>
      </c>
      <c r="E462" s="88">
        <f>VLOOKUP(A462,BPU!A437:D1025,4,0)</f>
        <v>0</v>
      </c>
      <c r="F462" s="88">
        <f t="shared" ref="F462:F533" si="48">D462*E462</f>
        <v>0</v>
      </c>
    </row>
    <row r="463" spans="1:6" ht="15" customHeight="1">
      <c r="A463" s="80" t="str">
        <f>BPU!A463</f>
        <v>RD246</v>
      </c>
      <c r="B463" s="81" t="str">
        <f>BPU!B463</f>
        <v>3 L/s, débourbeur 300L, séparateur 359L renforcé</v>
      </c>
      <c r="C463" s="80" t="str">
        <f>BPU!C463</f>
        <v>U</v>
      </c>
      <c r="D463" s="98">
        <v>1</v>
      </c>
      <c r="E463" s="88">
        <f>VLOOKUP(A463,BPU!A438:D1026,4,0)</f>
        <v>0</v>
      </c>
      <c r="F463" s="88">
        <f t="shared" si="48"/>
        <v>0</v>
      </c>
    </row>
    <row r="464" spans="1:6" ht="15" customHeight="1">
      <c r="A464" s="80" t="str">
        <f>BPU!A464</f>
        <v>RD247</v>
      </c>
      <c r="B464" s="81" t="str">
        <f>BPU!B464</f>
        <v>8 L/s, débourbeur 800L, séparateur 720L non renforcé</v>
      </c>
      <c r="C464" s="80" t="str">
        <f>BPU!C464</f>
        <v>U</v>
      </c>
      <c r="D464" s="98">
        <v>1</v>
      </c>
      <c r="E464" s="88">
        <f>VLOOKUP(A464,BPU!A439:D1027,4,0)</f>
        <v>0</v>
      </c>
      <c r="F464" s="88">
        <f t="shared" si="48"/>
        <v>0</v>
      </c>
    </row>
    <row r="465" spans="1:6" ht="15" customHeight="1">
      <c r="A465" s="80" t="str">
        <f>BPU!A465</f>
        <v>RD248</v>
      </c>
      <c r="B465" s="81" t="str">
        <f>BPU!B465</f>
        <v>8 L/s, débourbeur 800L, séparateur 720L renforcé</v>
      </c>
      <c r="C465" s="80" t="str">
        <f>BPU!C465</f>
        <v>U</v>
      </c>
      <c r="D465" s="98">
        <v>1</v>
      </c>
      <c r="E465" s="88">
        <f>VLOOKUP(A465,BPU!A440:D1028,4,0)</f>
        <v>0</v>
      </c>
      <c r="F465" s="88">
        <f t="shared" si="48"/>
        <v>0</v>
      </c>
    </row>
    <row r="466" spans="1:6" ht="15" customHeight="1">
      <c r="A466" s="80" t="str">
        <f>BPU!A466</f>
        <v>RD249</v>
      </c>
      <c r="B466" s="81" t="str">
        <f>BPU!B466</f>
        <v>10 L/s, débourbeur 1000L, séparateur 940L non renforcé</v>
      </c>
      <c r="C466" s="80" t="str">
        <f>BPU!C466</f>
        <v>U</v>
      </c>
      <c r="D466" s="98">
        <v>1</v>
      </c>
      <c r="E466" s="88">
        <f>VLOOKUP(A466,BPU!A441:D1029,4,0)</f>
        <v>0</v>
      </c>
      <c r="F466" s="88">
        <f t="shared" si="48"/>
        <v>0</v>
      </c>
    </row>
    <row r="467" spans="1:6" ht="15" customHeight="1">
      <c r="A467" s="80" t="str">
        <f>BPU!A467</f>
        <v>RD250</v>
      </c>
      <c r="B467" s="81" t="str">
        <f>BPU!B467</f>
        <v>10 L/s, débourbeur 1000L, séparateur 940L renforcé</v>
      </c>
      <c r="C467" s="80" t="str">
        <f>BPU!C467</f>
        <v>U</v>
      </c>
      <c r="D467" s="98">
        <v>1</v>
      </c>
      <c r="E467" s="88">
        <f>VLOOKUP(A467,BPU!A442:D1030,4,0)</f>
        <v>0</v>
      </c>
      <c r="F467" s="88">
        <f t="shared" si="48"/>
        <v>0</v>
      </c>
    </row>
    <row r="468" spans="1:6" ht="15" customHeight="1">
      <c r="A468" s="80" t="str">
        <f>BPU!A468</f>
        <v>RD251</v>
      </c>
      <c r="B468" s="81" t="str">
        <f>BPU!B468</f>
        <v>20 L/s, débourbeur 2000L, séparateur 2040L non renforcé</v>
      </c>
      <c r="C468" s="80" t="str">
        <f>BPU!C468</f>
        <v>U</v>
      </c>
      <c r="D468" s="98">
        <v>1</v>
      </c>
      <c r="E468" s="88">
        <f>VLOOKUP(A468,BPU!A443:D1031,4,0)</f>
        <v>0</v>
      </c>
      <c r="F468" s="88">
        <f t="shared" si="48"/>
        <v>0</v>
      </c>
    </row>
    <row r="469" spans="1:6" ht="15" customHeight="1">
      <c r="A469" s="80" t="str">
        <f>BPU!A469</f>
        <v>RD252</v>
      </c>
      <c r="B469" s="81" t="str">
        <f>BPU!B469</f>
        <v>20 L/s, débourbeur 2000L, séparateur 2040L renforcé</v>
      </c>
      <c r="C469" s="80" t="str">
        <f>BPU!C469</f>
        <v>U</v>
      </c>
      <c r="D469" s="98">
        <v>1</v>
      </c>
      <c r="E469" s="88">
        <f>VLOOKUP(A469,BPU!A444:D1032,4,0)</f>
        <v>0</v>
      </c>
      <c r="F469" s="88">
        <f t="shared" si="48"/>
        <v>0</v>
      </c>
    </row>
    <row r="470" spans="1:6" ht="15" customHeight="1">
      <c r="A470" s="80" t="str">
        <f>BPU!A470</f>
        <v>RD253</v>
      </c>
      <c r="B470" s="81" t="str">
        <f>BPU!B470</f>
        <v>25 L/s, débourbeur 2500L, séparateur 2700L non renforcé</v>
      </c>
      <c r="C470" s="80" t="str">
        <f>BPU!C470</f>
        <v>U</v>
      </c>
      <c r="D470" s="98">
        <v>1</v>
      </c>
      <c r="E470" s="88">
        <f>VLOOKUP(A470,BPU!A445:D1033,4,0)</f>
        <v>0</v>
      </c>
      <c r="F470" s="88">
        <f t="shared" si="48"/>
        <v>0</v>
      </c>
    </row>
    <row r="471" spans="1:6" ht="15" customHeight="1">
      <c r="A471" s="80" t="str">
        <f>BPU!A471</f>
        <v>RD254</v>
      </c>
      <c r="B471" s="81" t="str">
        <f>BPU!B471</f>
        <v>25 L/s, débourbeur 2500L, séparateur 2700L renforcé</v>
      </c>
      <c r="C471" s="80" t="str">
        <f>BPU!C471</f>
        <v>U</v>
      </c>
      <c r="D471" s="98">
        <v>1</v>
      </c>
      <c r="E471" s="88">
        <f>VLOOKUP(A471,BPU!A446:D1034,4,0)</f>
        <v>0</v>
      </c>
      <c r="F471" s="88">
        <f t="shared" si="48"/>
        <v>0</v>
      </c>
    </row>
    <row r="472" spans="1:6" ht="15" customHeight="1">
      <c r="A472" s="80" t="str">
        <f>BPU!A472</f>
        <v>RD255</v>
      </c>
      <c r="B472" s="81" t="str">
        <f>BPU!B472</f>
        <v>30 L/s, débourbeur 3000L, séparateur 3200L non renforcé</v>
      </c>
      <c r="C472" s="80" t="str">
        <f>BPU!C472</f>
        <v>U</v>
      </c>
      <c r="D472" s="98">
        <v>1</v>
      </c>
      <c r="E472" s="88">
        <f>VLOOKUP(A472,BPU!A447:D1035,4,0)</f>
        <v>0</v>
      </c>
      <c r="F472" s="88">
        <f t="shared" si="48"/>
        <v>0</v>
      </c>
    </row>
    <row r="473" spans="1:6" ht="15" customHeight="1">
      <c r="A473" s="80" t="str">
        <f>BPU!A473</f>
        <v>RD256</v>
      </c>
      <c r="B473" s="81" t="str">
        <f>BPU!B473</f>
        <v>30 L/s, débourbeur 3000L, séparateur 3200L renforcé</v>
      </c>
      <c r="C473" s="80" t="str">
        <f>BPU!C473</f>
        <v>U</v>
      </c>
      <c r="D473" s="98">
        <v>1</v>
      </c>
      <c r="E473" s="88">
        <f>VLOOKUP(A473,BPU!A448:D1036,4,0)</f>
        <v>0</v>
      </c>
      <c r="F473" s="88">
        <f t="shared" si="48"/>
        <v>0</v>
      </c>
    </row>
    <row r="474" spans="1:6" ht="15" customHeight="1">
      <c r="A474" s="80" t="str">
        <f>BPU!A474</f>
        <v>RD257</v>
      </c>
      <c r="B474" s="81" t="str">
        <f>BPU!B474</f>
        <v>Alarme optique pour séparateur 15 et 20 L/s</v>
      </c>
      <c r="C474" s="80" t="str">
        <f>BPU!C474</f>
        <v>U</v>
      </c>
      <c r="D474" s="98">
        <v>1</v>
      </c>
      <c r="E474" s="88">
        <f>VLOOKUP(A474,BPU!A449:D1037,4,0)</f>
        <v>0</v>
      </c>
      <c r="F474" s="88">
        <f t="shared" si="48"/>
        <v>0</v>
      </c>
    </row>
    <row r="475" spans="1:6" ht="15" customHeight="1">
      <c r="A475" s="80" t="str">
        <f>BPU!A475</f>
        <v>RD258</v>
      </c>
      <c r="B475" s="81" t="str">
        <f>BPU!B475</f>
        <v>Alarme acoustique pour séparateur 15 et 20 L/s</v>
      </c>
      <c r="C475" s="80" t="str">
        <f>BPU!C475</f>
        <v>U</v>
      </c>
      <c r="D475" s="98">
        <v>1</v>
      </c>
      <c r="E475" s="88">
        <f>VLOOKUP(A475,BPU!A450:D1038,4,0)</f>
        <v>0</v>
      </c>
      <c r="F475" s="88">
        <f t="shared" si="48"/>
        <v>0</v>
      </c>
    </row>
    <row r="476" spans="1:6" ht="15" customHeight="1">
      <c r="A476" s="80" t="str">
        <f>BPU!A476</f>
        <v>RD259</v>
      </c>
      <c r="B476" s="81" t="str">
        <f>BPU!B476</f>
        <v>Alarme optique pour séparateur 25 et 30 L/s</v>
      </c>
      <c r="C476" s="80" t="str">
        <f>BPU!C476</f>
        <v>U</v>
      </c>
      <c r="D476" s="98">
        <v>1</v>
      </c>
      <c r="E476" s="88">
        <f>VLOOKUP(A476,BPU!A451:D1039,4,0)</f>
        <v>0</v>
      </c>
      <c r="F476" s="88">
        <f t="shared" si="48"/>
        <v>0</v>
      </c>
    </row>
    <row r="477" spans="1:6" ht="15" customHeight="1">
      <c r="A477" s="80" t="str">
        <f>BPU!A477</f>
        <v>RD260</v>
      </c>
      <c r="B477" s="81" t="str">
        <f>BPU!B477</f>
        <v>Alarme acoustique pour séparateur 25 et 30 L/s</v>
      </c>
      <c r="C477" s="80" t="str">
        <f>BPU!C477</f>
        <v>U</v>
      </c>
      <c r="D477" s="98">
        <v>1</v>
      </c>
      <c r="E477" s="88">
        <f>VLOOKUP(A477,BPU!A452:D1040,4,0)</f>
        <v>0</v>
      </c>
      <c r="F477" s="88">
        <f t="shared" si="48"/>
        <v>0</v>
      </c>
    </row>
    <row r="478" spans="1:6" ht="15" customHeight="1">
      <c r="A478" s="80" t="str">
        <f>BPU!A478</f>
        <v>RD261</v>
      </c>
      <c r="B478" s="81" t="str">
        <f>BPU!B478</f>
        <v>Remplacement du dispositif d'obturation automatique</v>
      </c>
      <c r="C478" s="80" t="str">
        <f>BPU!C478</f>
        <v>U</v>
      </c>
      <c r="D478" s="98">
        <v>1</v>
      </c>
      <c r="E478" s="88">
        <f>VLOOKUP(A478,BPU!A453:D1041,4,0)</f>
        <v>0</v>
      </c>
      <c r="F478" s="88">
        <f t="shared" si="48"/>
        <v>0</v>
      </c>
    </row>
    <row r="479" spans="1:6" ht="15" customHeight="1">
      <c r="A479" s="80" t="str">
        <f>BPU!A479</f>
        <v>RD262</v>
      </c>
      <c r="B479" s="81" t="str">
        <f>BPU!B479</f>
        <v>Réhausse pour fil d'eau à 500mm</v>
      </c>
      <c r="C479" s="80" t="str">
        <f>BPU!C479</f>
        <v>U</v>
      </c>
      <c r="D479" s="98">
        <v>1</v>
      </c>
      <c r="E479" s="88">
        <f>VLOOKUP(A479,BPU!A454:D1042,4,0)</f>
        <v>0</v>
      </c>
      <c r="F479" s="88">
        <f t="shared" si="48"/>
        <v>0</v>
      </c>
    </row>
    <row r="480" spans="1:6" ht="15" customHeight="1">
      <c r="A480" s="80" t="str">
        <f>BPU!A480</f>
        <v>RD263</v>
      </c>
      <c r="B480" s="81" t="str">
        <f>BPU!B480</f>
        <v>Réhausse pour fil d'eau à 800mm</v>
      </c>
      <c r="C480" s="80" t="str">
        <f>BPU!C480</f>
        <v>U</v>
      </c>
      <c r="D480" s="98">
        <v>1</v>
      </c>
      <c r="E480" s="88">
        <f>VLOOKUP(A480,BPU!A455:D1043,4,0)</f>
        <v>0</v>
      </c>
      <c r="F480" s="88">
        <f t="shared" si="48"/>
        <v>0</v>
      </c>
    </row>
    <row r="481" spans="1:6" ht="15" customHeight="1">
      <c r="A481" s="80" t="str">
        <f>BPU!A481</f>
        <v>RD264</v>
      </c>
      <c r="B481" s="81" t="str">
        <f>BPU!B481</f>
        <v>Réhausse pour fil d'eau à 1000mm</v>
      </c>
      <c r="C481" s="80" t="str">
        <f>BPU!C481</f>
        <v>U</v>
      </c>
      <c r="D481" s="98">
        <v>1</v>
      </c>
      <c r="E481" s="88">
        <f>VLOOKUP(A481,BPU!A456:D1044,4,0)</f>
        <v>0</v>
      </c>
      <c r="F481" s="88">
        <f t="shared" si="48"/>
        <v>0</v>
      </c>
    </row>
    <row r="482" spans="1:6" ht="15" customHeight="1" thickBot="1">
      <c r="A482" s="80" t="str">
        <f>BPU!A482</f>
        <v>RD265</v>
      </c>
      <c r="B482" s="81" t="str">
        <f>BPU!B482</f>
        <v>Réhausse pour fil d'eau à 1200mm</v>
      </c>
      <c r="C482" s="80" t="str">
        <f>BPU!C482</f>
        <v>U</v>
      </c>
      <c r="D482" s="98">
        <v>1</v>
      </c>
      <c r="E482" s="88">
        <f>VLOOKUP(A482,BPU!A457:D1045,4,0)</f>
        <v>0</v>
      </c>
      <c r="F482" s="88">
        <f t="shared" si="48"/>
        <v>0</v>
      </c>
    </row>
    <row r="483" spans="1:6" ht="45" customHeight="1" thickBot="1">
      <c r="A483" s="154" t="str">
        <f>BPU!A483</f>
        <v>DÉBOURBEUR EN POLYÉTHYLÈNE</v>
      </c>
      <c r="B483" s="155"/>
      <c r="C483" s="155"/>
      <c r="D483" s="155"/>
      <c r="E483" s="155"/>
      <c r="F483" s="155"/>
    </row>
    <row r="484" spans="1:6" ht="15" customHeight="1">
      <c r="A484" s="80" t="str">
        <f>BPU!A484</f>
        <v>RD266</v>
      </c>
      <c r="B484" s="81" t="str">
        <f>BPU!B484</f>
        <v>Volume 340 L</v>
      </c>
      <c r="C484" s="80" t="str">
        <f>BPU!C484</f>
        <v>U</v>
      </c>
      <c r="D484" s="98">
        <v>1</v>
      </c>
      <c r="E484" s="88">
        <f>VLOOKUP(A484,BPU!A459:D1047,4,0)</f>
        <v>0</v>
      </c>
      <c r="F484" s="88">
        <f t="shared" si="48"/>
        <v>0</v>
      </c>
    </row>
    <row r="485" spans="1:6" ht="15" customHeight="1">
      <c r="A485" s="80" t="str">
        <f>BPU!A485</f>
        <v>RD267</v>
      </c>
      <c r="B485" s="81" t="str">
        <f>BPU!B485</f>
        <v>Volume 660 L</v>
      </c>
      <c r="C485" s="80" t="str">
        <f>BPU!C485</f>
        <v>U</v>
      </c>
      <c r="D485" s="98">
        <v>1</v>
      </c>
      <c r="E485" s="88">
        <f>VLOOKUP(A485,BPU!A460:D1048,4,0)</f>
        <v>0</v>
      </c>
      <c r="F485" s="88">
        <f t="shared" si="48"/>
        <v>0</v>
      </c>
    </row>
    <row r="486" spans="1:6" ht="15" customHeight="1">
      <c r="A486" s="80" t="str">
        <f>BPU!A486</f>
        <v>RD268</v>
      </c>
      <c r="B486" s="81" t="str">
        <f>BPU!B486</f>
        <v>Volume 1500 L</v>
      </c>
      <c r="C486" s="80" t="str">
        <f>BPU!C486</f>
        <v>U</v>
      </c>
      <c r="D486" s="98">
        <v>1</v>
      </c>
      <c r="E486" s="88">
        <f>VLOOKUP(A486,BPU!A461:D1049,4,0)</f>
        <v>0</v>
      </c>
      <c r="F486" s="88">
        <f t="shared" si="48"/>
        <v>0</v>
      </c>
    </row>
    <row r="487" spans="1:6" ht="15" customHeight="1">
      <c r="A487" s="80" t="str">
        <f>BPU!A487</f>
        <v>RD269</v>
      </c>
      <c r="B487" s="81" t="str">
        <f>BPU!B487</f>
        <v>Volume 3000 L</v>
      </c>
      <c r="C487" s="80" t="str">
        <f>BPU!C487</f>
        <v>U</v>
      </c>
      <c r="D487" s="98">
        <v>1</v>
      </c>
      <c r="E487" s="88">
        <f>VLOOKUP(A487,BPU!A462:D1050,4,0)</f>
        <v>0</v>
      </c>
      <c r="F487" s="88">
        <f t="shared" si="48"/>
        <v>0</v>
      </c>
    </row>
    <row r="488" spans="1:6" ht="15" customHeight="1">
      <c r="A488" s="80" t="str">
        <f>BPU!A488</f>
        <v>RD270</v>
      </c>
      <c r="B488" s="81" t="str">
        <f>BPU!B488</f>
        <v>Volume 6000 L</v>
      </c>
      <c r="C488" s="80" t="str">
        <f>BPU!C488</f>
        <v>U</v>
      </c>
      <c r="D488" s="98">
        <v>1</v>
      </c>
      <c r="E488" s="88">
        <f>VLOOKUP(A488,BPU!A463:D1051,4,0)</f>
        <v>0</v>
      </c>
      <c r="F488" s="88">
        <f t="shared" si="48"/>
        <v>0</v>
      </c>
    </row>
    <row r="489" spans="1:6" ht="15" customHeight="1">
      <c r="A489" s="80" t="str">
        <f>BPU!A489</f>
        <v>RD271</v>
      </c>
      <c r="B489" s="81" t="str">
        <f>BPU!B489</f>
        <v>Alarme à boue optique et acoustique</v>
      </c>
      <c r="C489" s="80" t="str">
        <f>BPU!C489</f>
        <v>U</v>
      </c>
      <c r="D489" s="98">
        <v>1</v>
      </c>
      <c r="E489" s="88">
        <f>VLOOKUP(A489,BPU!A464:D1052,4,0)</f>
        <v>0</v>
      </c>
      <c r="F489" s="88">
        <f t="shared" si="48"/>
        <v>0</v>
      </c>
    </row>
    <row r="490" spans="1:6" ht="15" customHeight="1" thickBot="1">
      <c r="A490" s="80" t="str">
        <f>BPU!A490</f>
        <v>RD272</v>
      </c>
      <c r="B490" s="81" t="str">
        <f>BPU!B490</f>
        <v>Réhausse de couvercle</v>
      </c>
      <c r="C490" s="80" t="str">
        <f>BPU!C490</f>
        <v>U</v>
      </c>
      <c r="D490" s="98">
        <v>1</v>
      </c>
      <c r="E490" s="88">
        <f>VLOOKUP(A490,BPU!A465:D1053,4,0)</f>
        <v>0</v>
      </c>
      <c r="F490" s="88">
        <f t="shared" si="48"/>
        <v>0</v>
      </c>
    </row>
    <row r="491" spans="1:6" ht="45" customHeight="1" thickBot="1">
      <c r="A491" s="154" t="str">
        <f>BPU!A491</f>
        <v>FOSSE SEPTIQUE</v>
      </c>
      <c r="B491" s="155"/>
      <c r="C491" s="155"/>
      <c r="D491" s="155"/>
      <c r="E491" s="155"/>
      <c r="F491" s="155"/>
    </row>
    <row r="492" spans="1:6" ht="15" customHeight="1">
      <c r="A492" s="80" t="str">
        <f>BPU!A492</f>
        <v>RD273</v>
      </c>
      <c r="B492" s="81" t="str">
        <f>BPU!B492</f>
        <v>Dépose et démolition de fosse septique</v>
      </c>
      <c r="C492" s="80" t="str">
        <f>BPU!C492</f>
        <v>U</v>
      </c>
      <c r="D492" s="98">
        <v>1</v>
      </c>
      <c r="E492" s="88">
        <f>VLOOKUP(A492,BPU!A467:D1055,4,0)</f>
        <v>0</v>
      </c>
      <c r="F492" s="88">
        <f t="shared" si="48"/>
        <v>0</v>
      </c>
    </row>
    <row r="493" spans="1:6" ht="15" customHeight="1">
      <c r="A493" s="80" t="str">
        <f>BPU!A493</f>
        <v>RD274</v>
      </c>
      <c r="B493" s="81" t="str">
        <f>BPU!B493</f>
        <v>Fosse septique en polyéthylène et filtre épurateur</v>
      </c>
      <c r="C493" s="80" t="str">
        <f>BPU!C493</f>
        <v>U</v>
      </c>
      <c r="D493" s="98">
        <v>1</v>
      </c>
      <c r="E493" s="88">
        <f>VLOOKUP(A493,BPU!A468:D1056,4,0)</f>
        <v>0</v>
      </c>
      <c r="F493" s="88">
        <f t="shared" si="48"/>
        <v>0</v>
      </c>
    </row>
    <row r="494" spans="1:6" ht="15" customHeight="1">
      <c r="A494" s="80" t="str">
        <f>BPU!A494</f>
        <v>RD275</v>
      </c>
      <c r="B494" s="81" t="str">
        <f>BPU!B494</f>
        <v>Réhausse ajustable 10 à 20cm pour fosse béton et polyéthylène de 3000L à 5000L</v>
      </c>
      <c r="C494" s="80" t="str">
        <f>BPU!C494</f>
        <v>U</v>
      </c>
      <c r="D494" s="98">
        <v>1</v>
      </c>
      <c r="E494" s="88">
        <f>VLOOKUP(A494,BPU!A469:D1057,4,0)</f>
        <v>0</v>
      </c>
      <c r="F494" s="88">
        <f t="shared" si="48"/>
        <v>0</v>
      </c>
    </row>
    <row r="495" spans="1:6" ht="15" customHeight="1" thickBot="1">
      <c r="A495" s="80" t="str">
        <f>BPU!A495</f>
        <v>RD276</v>
      </c>
      <c r="B495" s="81" t="str">
        <f>BPU!B495</f>
        <v>Réhausse allégée à emboîtement pour fosse hauteur 25cm</v>
      </c>
      <c r="C495" s="80" t="str">
        <f>BPU!C495</f>
        <v>U</v>
      </c>
      <c r="D495" s="98">
        <v>1</v>
      </c>
      <c r="E495" s="88">
        <f>VLOOKUP(A495,BPU!A470:D1058,4,0)</f>
        <v>0</v>
      </c>
      <c r="F495" s="88">
        <f t="shared" si="48"/>
        <v>0</v>
      </c>
    </row>
    <row r="496" spans="1:6" ht="45" customHeight="1" thickBot="1">
      <c r="A496" s="154" t="str">
        <f>BPU!A496</f>
        <v>SÉPARATEUR À FÉCULE EN POLYÉTHYLÈNE</v>
      </c>
      <c r="B496" s="155"/>
      <c r="C496" s="155"/>
      <c r="D496" s="155"/>
      <c r="E496" s="155"/>
      <c r="F496" s="155"/>
    </row>
    <row r="497" spans="1:6" ht="15" customHeight="1">
      <c r="A497" s="80" t="str">
        <f>BPU!A497</f>
        <v>RD277</v>
      </c>
      <c r="B497" s="81" t="str">
        <f>BPU!B497</f>
        <v>Volume 340 L non renforcé</v>
      </c>
      <c r="C497" s="80" t="str">
        <f>BPU!C497</f>
        <v>U</v>
      </c>
      <c r="D497" s="98">
        <v>1</v>
      </c>
      <c r="E497" s="88">
        <f>VLOOKUP(A497,BPU!A472:D1060,4,0)</f>
        <v>0</v>
      </c>
      <c r="F497" s="88">
        <f t="shared" si="48"/>
        <v>0</v>
      </c>
    </row>
    <row r="498" spans="1:6" ht="15" customHeight="1">
      <c r="A498" s="80" t="str">
        <f>BPU!A498</f>
        <v>RD278</v>
      </c>
      <c r="B498" s="81" t="str">
        <f>BPU!B498</f>
        <v>Volume 600 L non renforcé</v>
      </c>
      <c r="C498" s="80" t="str">
        <f>BPU!C498</f>
        <v>U</v>
      </c>
      <c r="D498" s="98">
        <v>1</v>
      </c>
      <c r="E498" s="88">
        <f>VLOOKUP(A498,BPU!A473:D1061,4,0)</f>
        <v>0</v>
      </c>
      <c r="F498" s="88">
        <f t="shared" si="48"/>
        <v>0</v>
      </c>
    </row>
    <row r="499" spans="1:6" ht="15" customHeight="1">
      <c r="A499" s="80" t="str">
        <f>BPU!A499</f>
        <v>RD279</v>
      </c>
      <c r="B499" s="81" t="str">
        <f>BPU!B499</f>
        <v>Volume 2040 L non renforcé</v>
      </c>
      <c r="C499" s="80" t="str">
        <f>BPU!C499</f>
        <v>U</v>
      </c>
      <c r="D499" s="98">
        <v>1</v>
      </c>
      <c r="E499" s="88">
        <f>VLOOKUP(A499,BPU!A474:D1062,4,0)</f>
        <v>0</v>
      </c>
      <c r="F499" s="88">
        <f t="shared" si="48"/>
        <v>0</v>
      </c>
    </row>
    <row r="500" spans="1:6" ht="15" customHeight="1">
      <c r="A500" s="80" t="str">
        <f>BPU!A500</f>
        <v>RD280</v>
      </c>
      <c r="B500" s="81" t="str">
        <f>BPU!B500</f>
        <v>Volume 340 L  renforcé</v>
      </c>
      <c r="C500" s="80" t="str">
        <f>BPU!C500</f>
        <v>U</v>
      </c>
      <c r="D500" s="98">
        <v>1</v>
      </c>
      <c r="E500" s="88">
        <f>VLOOKUP(A500,BPU!A475:D1063,4,0)</f>
        <v>0</v>
      </c>
      <c r="F500" s="88">
        <f t="shared" si="48"/>
        <v>0</v>
      </c>
    </row>
    <row r="501" spans="1:6" ht="15" customHeight="1">
      <c r="A501" s="80" t="str">
        <f>BPU!A501</f>
        <v>RD281</v>
      </c>
      <c r="B501" s="81" t="str">
        <f>BPU!B501</f>
        <v>Volume 600 L  renforcé</v>
      </c>
      <c r="C501" s="80" t="str">
        <f>BPU!C501</f>
        <v>U</v>
      </c>
      <c r="D501" s="98">
        <v>1</v>
      </c>
      <c r="E501" s="88">
        <f>VLOOKUP(A501,BPU!A476:D1064,4,0)</f>
        <v>0</v>
      </c>
      <c r="F501" s="88">
        <f t="shared" si="48"/>
        <v>0</v>
      </c>
    </row>
    <row r="502" spans="1:6" ht="15" customHeight="1">
      <c r="A502" s="80" t="str">
        <f>BPU!A502</f>
        <v>RD282</v>
      </c>
      <c r="B502" s="81" t="str">
        <f>BPU!B502</f>
        <v>Volume 2040 L renforcé</v>
      </c>
      <c r="C502" s="80" t="str">
        <f>BPU!C502</f>
        <v>U</v>
      </c>
      <c r="D502" s="98">
        <v>1</v>
      </c>
      <c r="E502" s="88">
        <f>VLOOKUP(A502,BPU!A477:D1065,4,0)</f>
        <v>0</v>
      </c>
      <c r="F502" s="88">
        <f t="shared" si="48"/>
        <v>0</v>
      </c>
    </row>
    <row r="503" spans="1:6" ht="65.150000000000006" customHeight="1" thickBot="1">
      <c r="A503" s="186" t="str">
        <f>BPU!A503</f>
        <v>TRAVAUX D'ESPACE VERT par tous moyens (y compris piquetage, fouille, jet de pelle, comblement, réglage, triage et évacuation des matériaux en sus à la décharge y compris transport, chargement, taxes, en terrain de toute nature)</v>
      </c>
      <c r="B503" s="187"/>
      <c r="C503" s="187"/>
      <c r="D503" s="187"/>
      <c r="E503" s="187"/>
      <c r="F503" s="188"/>
    </row>
    <row r="504" spans="1:6" ht="45" customHeight="1" thickBot="1">
      <c r="A504" s="154" t="str">
        <f>BPU!A504</f>
        <v>DÉCAPAGE DE TERRE VÉGÉTALE (JUSQU'À 45CM DE PROFONDEUR)</v>
      </c>
      <c r="B504" s="155"/>
      <c r="C504" s="155"/>
      <c r="D504" s="155"/>
      <c r="E504" s="155"/>
      <c r="F504" s="155"/>
    </row>
    <row r="505" spans="1:6" ht="15" customHeight="1">
      <c r="A505" s="80" t="str">
        <f>BPU!A505</f>
        <v>ESP001</v>
      </c>
      <c r="B505" s="81" t="str">
        <f>BPU!B505</f>
        <v>Surface &lt; 25 m²</v>
      </c>
      <c r="C505" s="80" t="str">
        <f>BPU!C505</f>
        <v>m2</v>
      </c>
      <c r="D505" s="89">
        <v>15</v>
      </c>
      <c r="E505" s="88">
        <f>VLOOKUP(A505,BPU!A480:D1068,4,0)</f>
        <v>0</v>
      </c>
      <c r="F505" s="88">
        <f t="shared" si="48"/>
        <v>0</v>
      </c>
    </row>
    <row r="506" spans="1:6" ht="15" customHeight="1">
      <c r="A506" s="80" t="str">
        <f>BPU!A506</f>
        <v>ESP002</v>
      </c>
      <c r="B506" s="81" t="str">
        <f>BPU!B506</f>
        <v>25 m² &lt; surface &lt; 50 m²</v>
      </c>
      <c r="C506" s="80" t="str">
        <f>BPU!C506</f>
        <v>m2</v>
      </c>
      <c r="D506" s="89">
        <v>40</v>
      </c>
      <c r="E506" s="88">
        <f>VLOOKUP(A506,BPU!A481:D1069,4,0)</f>
        <v>0</v>
      </c>
      <c r="F506" s="88">
        <f t="shared" si="48"/>
        <v>0</v>
      </c>
    </row>
    <row r="507" spans="1:6" ht="15" customHeight="1">
      <c r="A507" s="80" t="str">
        <f>BPU!A507</f>
        <v>ESP003</v>
      </c>
      <c r="B507" s="81" t="str">
        <f>BPU!B507</f>
        <v>50 m² &lt; surface &lt; 100 m²</v>
      </c>
      <c r="C507" s="80" t="str">
        <f>BPU!C507</f>
        <v>m2</v>
      </c>
      <c r="D507" s="89">
        <v>70</v>
      </c>
      <c r="E507" s="88">
        <f>VLOOKUP(A507,BPU!A482:D1070,4,0)</f>
        <v>0</v>
      </c>
      <c r="F507" s="88">
        <f t="shared" si="48"/>
        <v>0</v>
      </c>
    </row>
    <row r="508" spans="1:6" ht="15" customHeight="1">
      <c r="A508" s="80" t="str">
        <f>BPU!A508</f>
        <v>ESP004</v>
      </c>
      <c r="B508" s="81" t="str">
        <f>BPU!B508</f>
        <v>100 m² &lt; surface &lt; 500 m²</v>
      </c>
      <c r="C508" s="80" t="str">
        <f>BPU!C508</f>
        <v>m2</v>
      </c>
      <c r="D508" s="98">
        <v>250</v>
      </c>
      <c r="E508" s="88">
        <f>VLOOKUP(A508,BPU!A483:D1071,4,0)</f>
        <v>0</v>
      </c>
      <c r="F508" s="88">
        <f t="shared" si="48"/>
        <v>0</v>
      </c>
    </row>
    <row r="509" spans="1:6" ht="15" customHeight="1">
      <c r="A509" s="80" t="str">
        <f>BPU!A509</f>
        <v>ESP005</v>
      </c>
      <c r="B509" s="81" t="str">
        <f>BPU!B509</f>
        <v>500 m² &lt; surface &lt; 1000 m²</v>
      </c>
      <c r="C509" s="80" t="str">
        <f>BPU!C509</f>
        <v>m2</v>
      </c>
      <c r="D509" s="98">
        <v>750</v>
      </c>
      <c r="E509" s="88">
        <f>VLOOKUP(A509,BPU!A484:D1072,4,0)</f>
        <v>0</v>
      </c>
      <c r="F509" s="88">
        <f t="shared" si="48"/>
        <v>0</v>
      </c>
    </row>
    <row r="510" spans="1:6" ht="15" customHeight="1">
      <c r="A510" s="80" t="str">
        <f>BPU!A510</f>
        <v>ESP006</v>
      </c>
      <c r="B510" s="81" t="str">
        <f>BPU!B510</f>
        <v>Surface &gt; 1000 m²</v>
      </c>
      <c r="C510" s="80" t="str">
        <f>BPU!C510</f>
        <v>m2</v>
      </c>
      <c r="D510" s="98">
        <v>1020</v>
      </c>
      <c r="E510" s="88">
        <f>VLOOKUP(A510,BPU!A485:D1073,4,0)</f>
        <v>0</v>
      </c>
      <c r="F510" s="88">
        <f t="shared" si="48"/>
        <v>0</v>
      </c>
    </row>
    <row r="511" spans="1:6" ht="15" customHeight="1" thickBot="1">
      <c r="A511" s="80" t="str">
        <f>BPU!A511</f>
        <v>ESP007</v>
      </c>
      <c r="B511" s="81" t="str">
        <f>BPU!B511</f>
        <v>Fourniture et mise en œuvre de terre végétale</v>
      </c>
      <c r="C511" s="80" t="str">
        <f>BPU!C511</f>
        <v>m3</v>
      </c>
      <c r="D511" s="98">
        <v>15</v>
      </c>
      <c r="E511" s="88">
        <f>VLOOKUP(A511,BPU!A486:D1074,4,0)</f>
        <v>0</v>
      </c>
      <c r="F511" s="88">
        <f t="shared" si="48"/>
        <v>0</v>
      </c>
    </row>
    <row r="512" spans="1:6" ht="45" customHeight="1" thickBot="1">
      <c r="A512" s="154" t="str">
        <f>BPU!A512</f>
        <v>ARRACHAGE</v>
      </c>
      <c r="B512" s="155"/>
      <c r="C512" s="155"/>
      <c r="D512" s="155"/>
      <c r="E512" s="155"/>
      <c r="F512" s="155"/>
    </row>
    <row r="513" spans="1:6" ht="15" customHeight="1">
      <c r="A513" s="80" t="str">
        <f>BPU!A513</f>
        <v>ESP008</v>
      </c>
      <c r="B513" s="81" t="str">
        <f>BPU!B513</f>
        <v>De haies &lt; 30m</v>
      </c>
      <c r="C513" s="80" t="str">
        <f>BPU!C513</f>
        <v>ml</v>
      </c>
      <c r="D513" s="98">
        <v>25</v>
      </c>
      <c r="E513" s="88">
        <f>VLOOKUP(A513,BPU!A488:D1076,4,0)</f>
        <v>0</v>
      </c>
      <c r="F513" s="88">
        <f t="shared" si="48"/>
        <v>0</v>
      </c>
    </row>
    <row r="514" spans="1:6" ht="15" customHeight="1">
      <c r="A514" s="80" t="str">
        <f>BPU!A514</f>
        <v>ESP009</v>
      </c>
      <c r="B514" s="81" t="str">
        <f>BPU!B514</f>
        <v>30 m &lt; de haies &lt; 50m</v>
      </c>
      <c r="C514" s="80" t="str">
        <f>BPU!C514</f>
        <v>ml</v>
      </c>
      <c r="D514" s="89">
        <v>45</v>
      </c>
      <c r="E514" s="88">
        <f>VLOOKUP(A514,BPU!A489:D1077,4,0)</f>
        <v>0</v>
      </c>
      <c r="F514" s="88">
        <f t="shared" si="48"/>
        <v>0</v>
      </c>
    </row>
    <row r="515" spans="1:6" ht="15" customHeight="1">
      <c r="A515" s="80" t="str">
        <f>BPU!A515</f>
        <v>ESP010</v>
      </c>
      <c r="B515" s="81" t="str">
        <f>BPU!B515</f>
        <v>de haies &gt; 50m</v>
      </c>
      <c r="C515" s="80" t="str">
        <f>BPU!C515</f>
        <v>ml</v>
      </c>
      <c r="D515" s="89">
        <v>55</v>
      </c>
      <c r="E515" s="88">
        <f>VLOOKUP(A515,BPU!A490:D1078,4,0)</f>
        <v>0</v>
      </c>
      <c r="F515" s="88">
        <f t="shared" si="48"/>
        <v>0</v>
      </c>
    </row>
    <row r="516" spans="1:6" ht="15" customHeight="1">
      <c r="A516" s="80" t="str">
        <f>BPU!A516</f>
        <v>ESP011</v>
      </c>
      <c r="B516" s="81" t="str">
        <f>BPU!B516</f>
        <v>d'arbres &lt; Ø20cm</v>
      </c>
      <c r="C516" s="80" t="str">
        <f>BPU!C516</f>
        <v>U</v>
      </c>
      <c r="D516" s="98">
        <v>2</v>
      </c>
      <c r="E516" s="88">
        <f>VLOOKUP(A516,BPU!A491:D1079,4,0)</f>
        <v>0</v>
      </c>
      <c r="F516" s="88">
        <f t="shared" si="48"/>
        <v>0</v>
      </c>
    </row>
    <row r="517" spans="1:6" ht="15" customHeight="1">
      <c r="A517" s="80" t="str">
        <f>BPU!A517</f>
        <v>ESP012</v>
      </c>
      <c r="B517" s="81" t="str">
        <f>BPU!B517</f>
        <v>Ø20cm &lt; d'arbres &lt; Ø40cm</v>
      </c>
      <c r="C517" s="80" t="str">
        <f>BPU!C517</f>
        <v>U</v>
      </c>
      <c r="D517" s="98">
        <v>2</v>
      </c>
      <c r="E517" s="88">
        <f>VLOOKUP(A517,BPU!A492:D1080,4,0)</f>
        <v>0</v>
      </c>
      <c r="F517" s="88">
        <f t="shared" si="48"/>
        <v>0</v>
      </c>
    </row>
    <row r="518" spans="1:6" ht="15" customHeight="1">
      <c r="A518" s="80" t="str">
        <f>BPU!A518</f>
        <v>ESP013</v>
      </c>
      <c r="B518" s="81" t="str">
        <f>BPU!B518</f>
        <v>D'arbres &gt; Ø40cm</v>
      </c>
      <c r="C518" s="80" t="str">
        <f>BPU!C518</f>
        <v>U</v>
      </c>
      <c r="D518" s="98">
        <v>2</v>
      </c>
      <c r="E518" s="88">
        <f>VLOOKUP(A518,BPU!A493:D1081,4,0)</f>
        <v>0</v>
      </c>
      <c r="F518" s="88">
        <f t="shared" si="48"/>
        <v>0</v>
      </c>
    </row>
    <row r="519" spans="1:6" ht="15" customHeight="1" thickBot="1">
      <c r="A519" s="80" t="str">
        <f>BPU!A519</f>
        <v>ESP014</v>
      </c>
      <c r="B519" s="81" t="str">
        <f>BPU!B519</f>
        <v>De souches (y compris le rebouchage du terrain en matériaux de carrière)</v>
      </c>
      <c r="C519" s="80" t="str">
        <f>BPU!C519</f>
        <v>U</v>
      </c>
      <c r="D519" s="98">
        <v>2</v>
      </c>
      <c r="E519" s="88">
        <f>VLOOKUP(A519,BPU!A494:D1082,4,0)</f>
        <v>0</v>
      </c>
      <c r="F519" s="88">
        <f t="shared" si="48"/>
        <v>0</v>
      </c>
    </row>
    <row r="520" spans="1:6" ht="45" customHeight="1" thickBot="1">
      <c r="A520" s="154" t="str">
        <f>BPU!A520</f>
        <v>DIVERS</v>
      </c>
      <c r="B520" s="155"/>
      <c r="C520" s="155"/>
      <c r="D520" s="155"/>
      <c r="E520" s="155"/>
      <c r="F520" s="155"/>
    </row>
    <row r="521" spans="1:6" ht="15" customHeight="1" thickBot="1">
      <c r="A521" s="80" t="str">
        <f>BPU!A521</f>
        <v>ESP015</v>
      </c>
      <c r="B521" s="81" t="str">
        <f>BPU!B521</f>
        <v>engazonnement</v>
      </c>
      <c r="C521" s="80" t="str">
        <f>BPU!C521</f>
        <v>m2</v>
      </c>
      <c r="D521" s="98">
        <v>25</v>
      </c>
      <c r="E521" s="88">
        <f>VLOOKUP(A521,BPU!A496:D1084,4,0)</f>
        <v>0</v>
      </c>
      <c r="F521" s="88">
        <f t="shared" si="48"/>
        <v>0</v>
      </c>
    </row>
    <row r="522" spans="1:6" ht="45" customHeight="1" thickBot="1">
      <c r="A522" s="154" t="str">
        <f>BPU!A522</f>
        <v>PANNEAU</v>
      </c>
      <c r="B522" s="155"/>
      <c r="C522" s="155"/>
      <c r="D522" s="155"/>
      <c r="E522" s="155"/>
      <c r="F522" s="155"/>
    </row>
    <row r="523" spans="1:6" ht="15" customHeight="1">
      <c r="A523" s="80" t="str">
        <f>BPU!A523</f>
        <v>PA01</v>
      </c>
      <c r="B523" s="81" t="str">
        <f>BPU!B523</f>
        <v>Panneau terrain militaire</v>
      </c>
      <c r="C523" s="80" t="str">
        <f>BPU!C523</f>
        <v>U</v>
      </c>
      <c r="D523" s="98">
        <v>15</v>
      </c>
      <c r="E523" s="88">
        <f>VLOOKUP(A523,BPU!A498:D1086,4,0)</f>
        <v>0</v>
      </c>
      <c r="F523" s="88">
        <f t="shared" si="48"/>
        <v>0</v>
      </c>
    </row>
    <row r="524" spans="1:6" ht="15" customHeight="1">
      <c r="A524" s="80" t="str">
        <f>BPU!A524</f>
        <v>PA02</v>
      </c>
      <c r="B524" s="81" t="str">
        <f>BPU!B524</f>
        <v>Panneau zone protégée</v>
      </c>
      <c r="C524" s="80" t="str">
        <f>BPU!C524</f>
        <v>U</v>
      </c>
      <c r="D524" s="98">
        <v>15</v>
      </c>
      <c r="E524" s="88">
        <f>VLOOKUP(A524,BPU!A499:D1087,4,0)</f>
        <v>0</v>
      </c>
      <c r="F524" s="88">
        <f t="shared" si="48"/>
        <v>0</v>
      </c>
    </row>
    <row r="525" spans="1:6" ht="15" customHeight="1">
      <c r="A525" s="80" t="str">
        <f>BPU!A525</f>
        <v>PA03</v>
      </c>
      <c r="B525" s="81" t="str">
        <f>BPU!B525</f>
        <v>Panneau zone à régime restrictif</v>
      </c>
      <c r="C525" s="80" t="str">
        <f>BPU!C525</f>
        <v>U</v>
      </c>
      <c r="D525" s="98">
        <v>15</v>
      </c>
      <c r="E525" s="88">
        <f>VLOOKUP(A525,BPU!A500:D1088,4,0)</f>
        <v>0</v>
      </c>
      <c r="F525" s="88">
        <f t="shared" si="48"/>
        <v>0</v>
      </c>
    </row>
    <row r="526" spans="1:6" ht="15" customHeight="1">
      <c r="A526" s="80" t="str">
        <f>BPU!A526</f>
        <v>PA04</v>
      </c>
      <c r="B526" s="81" t="str">
        <f>BPU!B526</f>
        <v>Panneau zone réservée</v>
      </c>
      <c r="C526" s="80" t="str">
        <f>BPU!C526</f>
        <v>U</v>
      </c>
      <c r="D526" s="98">
        <v>15</v>
      </c>
      <c r="E526" s="88">
        <f>VLOOKUP(A526,BPU!A501:D1089,4,0)</f>
        <v>0</v>
      </c>
      <c r="F526" s="88">
        <f t="shared" si="48"/>
        <v>0</v>
      </c>
    </row>
    <row r="527" spans="1:6" ht="15" customHeight="1">
      <c r="A527" s="80" t="str">
        <f>BPU!A527</f>
        <v>PA05</v>
      </c>
      <c r="B527" s="81" t="str">
        <f>BPU!B527</f>
        <v>Panneau zone de défense hautement sensible</v>
      </c>
      <c r="C527" s="80" t="str">
        <f>BPU!C527</f>
        <v>U</v>
      </c>
      <c r="D527" s="98">
        <v>15</v>
      </c>
      <c r="E527" s="88">
        <f>VLOOKUP(A527,BPU!A502:D1090,4,0)</f>
        <v>0</v>
      </c>
      <c r="F527" s="88">
        <f t="shared" si="48"/>
        <v>0</v>
      </c>
    </row>
    <row r="528" spans="1:6" ht="15" customHeight="1">
      <c r="A528" s="80" t="str">
        <f>BPU!A528</f>
        <v>PA06</v>
      </c>
      <c r="B528" s="81" t="str">
        <f>BPU!B528</f>
        <v>Panneau militaire défense de photographier</v>
      </c>
      <c r="C528" s="80" t="str">
        <f>BPU!C528</f>
        <v>U</v>
      </c>
      <c r="D528" s="98">
        <v>15</v>
      </c>
      <c r="E528" s="88">
        <f>VLOOKUP(A528,BPU!A503:D1091,4,0)</f>
        <v>0</v>
      </c>
      <c r="F528" s="88">
        <f t="shared" si="48"/>
        <v>0</v>
      </c>
    </row>
    <row r="529" spans="1:6" ht="15" customHeight="1" thickBot="1">
      <c r="A529" s="80" t="str">
        <f>BPU!A529</f>
        <v>PA07</v>
      </c>
      <c r="B529" s="81" t="str">
        <f>BPU!B529</f>
        <v>Panneau zone nucléaire à accès réglementé</v>
      </c>
      <c r="C529" s="80" t="str">
        <f>BPU!C529</f>
        <v>U</v>
      </c>
      <c r="D529" s="98">
        <v>15</v>
      </c>
      <c r="E529" s="88">
        <f>VLOOKUP(A529,BPU!A504:D1092,4,0)</f>
        <v>0</v>
      </c>
      <c r="F529" s="88">
        <f t="shared" si="48"/>
        <v>0</v>
      </c>
    </row>
    <row r="530" spans="1:6" ht="45" customHeight="1" thickBot="1">
      <c r="A530" s="154" t="str">
        <f>BPU!A530</f>
        <v>ETUDES ET MISES A JOUR DE PLANS (Tous types de réseaux et compatible avec microstation selon la charte graphique fournis)</v>
      </c>
      <c r="B530" s="155"/>
      <c r="C530" s="155"/>
      <c r="D530" s="155"/>
      <c r="E530" s="155"/>
      <c r="F530" s="155"/>
    </row>
    <row r="531" spans="1:6" ht="15" customHeight="1">
      <c r="A531" s="80" t="str">
        <f>BPU!A531</f>
        <v>PL001</v>
      </c>
      <c r="B531" s="81" t="str">
        <f>BPU!B531</f>
        <v>Etude : Vérification de note de calculs (forfait 1/2 journée)</v>
      </c>
      <c r="C531" s="80" t="str">
        <f>BPU!C531</f>
        <v>U</v>
      </c>
      <c r="D531" s="98">
        <v>1</v>
      </c>
      <c r="E531" s="88">
        <f>VLOOKUP(A531,BPU!A498:D1086,4,0)</f>
        <v>0</v>
      </c>
      <c r="F531" s="88">
        <f t="shared" si="48"/>
        <v>0</v>
      </c>
    </row>
    <row r="532" spans="1:6" ht="15" customHeight="1">
      <c r="A532" s="80" t="str">
        <f>BPU!A532</f>
        <v>PL002</v>
      </c>
      <c r="B532" s="81" t="str">
        <f>BPU!B532</f>
        <v>Mise à jour de plans format informatique (forfait 1/2 journée)</v>
      </c>
      <c r="C532" s="80" t="str">
        <f>BPU!C532</f>
        <v>U</v>
      </c>
      <c r="D532" s="98">
        <v>1</v>
      </c>
      <c r="E532" s="88">
        <f>VLOOKUP(A532,BPU!A499:D1087,4,0)</f>
        <v>0</v>
      </c>
      <c r="F532" s="88">
        <f t="shared" si="48"/>
        <v>0</v>
      </c>
    </row>
    <row r="533" spans="1:6" ht="15" customHeight="1">
      <c r="A533" s="80" t="str">
        <f>BPU!A533</f>
        <v>PL003</v>
      </c>
      <c r="B533" s="81" t="str">
        <f>BPU!B533</f>
        <v>Etude : Dimensionnement de réseau (forfait 1/2 journée)</v>
      </c>
      <c r="C533" s="80" t="str">
        <f>BPU!C533</f>
        <v>U</v>
      </c>
      <c r="D533" s="98">
        <v>1</v>
      </c>
      <c r="E533" s="88">
        <f>VLOOKUP(A533,BPU!A500:D1088,4,0)</f>
        <v>0</v>
      </c>
      <c r="F533" s="88">
        <f t="shared" si="48"/>
        <v>0</v>
      </c>
    </row>
    <row r="534" spans="1:6" ht="15" customHeight="1">
      <c r="A534" s="80" t="str">
        <f>BPU!A534</f>
        <v>PL004</v>
      </c>
      <c r="B534" s="81" t="str">
        <f>BPU!B534</f>
        <v>Etude : Etude de corrosion (forfait 1/2 journée)</v>
      </c>
      <c r="C534" s="80" t="str">
        <f>BPU!C534</f>
        <v>U</v>
      </c>
      <c r="D534" s="98">
        <v>1</v>
      </c>
      <c r="E534" s="88">
        <f>VLOOKUP(A534,BPU!A501:D1089,4,0)</f>
        <v>0</v>
      </c>
      <c r="F534" s="88">
        <f t="shared" ref="F534:F594" si="49">D534*E534</f>
        <v>0</v>
      </c>
    </row>
    <row r="535" spans="1:6" ht="15" customHeight="1">
      <c r="A535" s="80" t="str">
        <f>BPU!A535</f>
        <v>PL005</v>
      </c>
      <c r="B535" s="81" t="str">
        <f>BPU!B535</f>
        <v>Mise à jour de plans format  (forfait 1/2 journée)</v>
      </c>
      <c r="C535" s="80" t="str">
        <f>BPU!C535</f>
        <v>U</v>
      </c>
      <c r="D535" s="98">
        <v>1</v>
      </c>
      <c r="E535" s="88">
        <f>VLOOKUP(A535,BPU!A502:D1090,4,0)</f>
        <v>0</v>
      </c>
      <c r="F535" s="88">
        <f t="shared" si="49"/>
        <v>0</v>
      </c>
    </row>
    <row r="536" spans="1:6" ht="15" customHeight="1">
      <c r="A536" s="80" t="str">
        <f>BPU!A536</f>
        <v>PL006</v>
      </c>
      <c r="B536" s="81" t="str">
        <f>BPU!B536</f>
        <v>Passage caméra dans réseau assainissement gravitaire y compris rapport</v>
      </c>
      <c r="C536" s="80" t="str">
        <f>BPU!C536</f>
        <v>ml</v>
      </c>
      <c r="D536" s="98">
        <v>1</v>
      </c>
      <c r="E536" s="88">
        <f>VLOOKUP(A536,BPU!A503:D1091,4,0)</f>
        <v>0</v>
      </c>
      <c r="F536" s="88">
        <f t="shared" si="49"/>
        <v>0</v>
      </c>
    </row>
    <row r="537" spans="1:6" ht="15" customHeight="1">
      <c r="A537" s="80" t="str">
        <f>BPU!A537</f>
        <v>PL007</v>
      </c>
      <c r="B537" s="81" t="str">
        <f>BPU!B537</f>
        <v>Localisation de fuite sur réseau AEP (forfait 1/2 journée)</v>
      </c>
      <c r="C537" s="80" t="str">
        <f>BPU!C537</f>
        <v>U</v>
      </c>
      <c r="D537" s="98">
        <v>1</v>
      </c>
      <c r="E537" s="88">
        <f>VLOOKUP(A537,BPU!A504:D1092,4,0)</f>
        <v>0</v>
      </c>
      <c r="F537" s="88">
        <f t="shared" si="49"/>
        <v>0</v>
      </c>
    </row>
    <row r="538" spans="1:6" ht="15" customHeight="1">
      <c r="A538" s="80" t="str">
        <f>BPU!A538</f>
        <v>PL008</v>
      </c>
      <c r="B538" s="81" t="str">
        <f>BPU!B538</f>
        <v>Essai d'étanchéité et désinfection (forfait 1/2 journée)</v>
      </c>
      <c r="C538" s="142" t="str">
        <f>BPU!C538</f>
        <v>U</v>
      </c>
      <c r="D538" s="98">
        <v>1</v>
      </c>
      <c r="E538" s="88">
        <f>VLOOKUP(A538,BPU!A505:D1093,4,0)</f>
        <v>0</v>
      </c>
      <c r="F538" s="88">
        <f t="shared" si="49"/>
        <v>0</v>
      </c>
    </row>
    <row r="539" spans="1:6" ht="15" customHeight="1">
      <c r="A539" s="80" t="str">
        <f>BPU!A539</f>
        <v>PL009</v>
      </c>
      <c r="B539" s="81" t="str">
        <f>BPU!B539</f>
        <v>Analyse de potabilité</v>
      </c>
      <c r="C539" s="80" t="str">
        <f>BPU!C539</f>
        <v>FT</v>
      </c>
      <c r="D539" s="98">
        <v>1</v>
      </c>
      <c r="E539" s="88">
        <f>VLOOKUP(A539,BPU!A506:D1094,4,0)</f>
        <v>0</v>
      </c>
      <c r="F539" s="88">
        <f t="shared" si="49"/>
        <v>0</v>
      </c>
    </row>
    <row r="540" spans="1:6" ht="65.150000000000006" customHeight="1" thickBot="1">
      <c r="A540" s="186" t="str">
        <f>BPU!A540</f>
        <v>AMIANTE (Tous types de réseaux et compatible avec microstation selon la charte graphique fournis)</v>
      </c>
      <c r="B540" s="187"/>
      <c r="C540" s="187"/>
      <c r="D540" s="187"/>
      <c r="E540" s="187"/>
      <c r="F540" s="188"/>
    </row>
    <row r="541" spans="1:6" ht="45" customHeight="1" thickBot="1">
      <c r="A541" s="154" t="str">
        <f>BPU!A541</f>
        <v>TRAVAUX À L'HEURE</v>
      </c>
      <c r="B541" s="155"/>
      <c r="C541" s="155"/>
      <c r="D541" s="155"/>
      <c r="E541" s="155"/>
      <c r="F541" s="155"/>
    </row>
    <row r="542" spans="1:6" ht="15" customHeight="1">
      <c r="A542" s="80" t="str">
        <f>BPU!A542</f>
        <v>AM001</v>
      </c>
      <c r="B542" s="81" t="str">
        <f>BPU!B542</f>
        <v xml:space="preserve">Dossier de mode opératoire amiante </v>
      </c>
      <c r="C542" s="80" t="str">
        <f>BPU!C542</f>
        <v>F</v>
      </c>
      <c r="D542" s="98">
        <v>1</v>
      </c>
      <c r="E542" s="88">
        <f>VLOOKUP(A542,BPU!A509:D1097,4,0)</f>
        <v>0</v>
      </c>
      <c r="F542" s="88">
        <f t="shared" si="49"/>
        <v>0</v>
      </c>
    </row>
    <row r="543" spans="1:6" ht="15" customHeight="1">
      <c r="A543" s="80" t="str">
        <f>BPU!A543</f>
        <v>AM002</v>
      </c>
      <c r="B543" s="81" t="str">
        <f>BPU!B543</f>
        <v>Sciage d'enrobé pour tranchée avec présence d'amiante, compté au ml de tranchée</v>
      </c>
      <c r="C543" s="80" t="str">
        <f>BPU!C543</f>
        <v>ml</v>
      </c>
      <c r="D543" s="98">
        <v>40</v>
      </c>
      <c r="E543" s="88">
        <f>VLOOKUP(A543,BPU!A510:D1098,4,0)</f>
        <v>0</v>
      </c>
      <c r="F543" s="88">
        <f t="shared" si="49"/>
        <v>0</v>
      </c>
    </row>
    <row r="544" spans="1:6" ht="15" customHeight="1">
      <c r="A544" s="80" t="str">
        <f>BPU!A544</f>
        <v>AM003</v>
      </c>
      <c r="B544" s="81" t="str">
        <f>BPU!B544</f>
        <v>Sciage d'enrobé avec présence d'amiante, compté au ml de sciage</v>
      </c>
      <c r="C544" s="80" t="str">
        <f>BPU!C544</f>
        <v>ml</v>
      </c>
      <c r="D544" s="98">
        <v>40</v>
      </c>
      <c r="E544" s="88">
        <f>VLOOKUP(A544,BPU!A511:D1099,4,0)</f>
        <v>0</v>
      </c>
      <c r="F544" s="88">
        <f t="shared" si="49"/>
        <v>0</v>
      </c>
    </row>
    <row r="545" spans="1:7" ht="33.75" customHeight="1">
      <c r="A545" s="80" t="str">
        <f>BPU!A545</f>
        <v>AM004</v>
      </c>
      <c r="B545" s="81" t="str">
        <f>BPU!B545</f>
        <v>Conditionnement de déchets d'enrobés avec présence d'amiante, y compris double transport, double chargement et déchargement</v>
      </c>
      <c r="C545" s="80" t="str">
        <f>BPU!C545</f>
        <v>T</v>
      </c>
      <c r="D545" s="98">
        <v>15</v>
      </c>
      <c r="E545" s="88">
        <f>VLOOKUP(A545,BPU!A512:D1100,4,0)</f>
        <v>0</v>
      </c>
      <c r="F545" s="88">
        <f t="shared" si="49"/>
        <v>0</v>
      </c>
    </row>
    <row r="546" spans="1:7" ht="15" customHeight="1">
      <c r="A546" s="80" t="str">
        <f>BPU!A546</f>
        <v>AM005</v>
      </c>
      <c r="B546" s="81" t="str">
        <f>BPU!B546</f>
        <v>Mise en décharge de déchets d'enrobés avec présence d'amiante et fourniture BSDA</v>
      </c>
      <c r="C546" s="80" t="str">
        <f>BPU!C546</f>
        <v>T</v>
      </c>
      <c r="D546" s="98">
        <v>20</v>
      </c>
      <c r="E546" s="88">
        <f>VLOOKUP(A546,BPU!A513:D1101,4,0)</f>
        <v>0</v>
      </c>
      <c r="F546" s="88">
        <f t="shared" si="49"/>
        <v>0</v>
      </c>
    </row>
    <row r="547" spans="1:7" ht="33.75" customHeight="1">
      <c r="A547" s="142" t="str">
        <f>BPU!A547</f>
        <v>AM006</v>
      </c>
      <c r="B547" s="141" t="str">
        <f>BPU!B547</f>
        <v>Dossier de mode opératoire amiante avec copie à l'inspection du travail, à la CARSAT et à l'OPPBTP</v>
      </c>
      <c r="C547" s="80" t="str">
        <f>BPU!C547</f>
        <v>F</v>
      </c>
      <c r="D547" s="98">
        <v>1</v>
      </c>
      <c r="E547" s="88">
        <f>VLOOKUP(A547,BPU!A514:D1102,4,0)</f>
        <v>0</v>
      </c>
      <c r="F547" s="88">
        <f t="shared" si="49"/>
        <v>0</v>
      </c>
    </row>
    <row r="548" spans="1:7" ht="15" customHeight="1">
      <c r="A548" s="80" t="str">
        <f>BPU!A548</f>
        <v>AM007</v>
      </c>
      <c r="B548" s="81" t="str">
        <f>BPU!B548</f>
        <v>Plan de retrait de matériaux amiantés (SS3) avec copie à l'inspection du travail</v>
      </c>
      <c r="C548" s="80" t="str">
        <f>BPU!C548</f>
        <v>F</v>
      </c>
      <c r="D548" s="98">
        <v>1</v>
      </c>
      <c r="E548" s="88">
        <f>VLOOKUP(A548,BPU!A515:D1103,4,0)</f>
        <v>0</v>
      </c>
      <c r="F548" s="88">
        <f t="shared" si="49"/>
        <v>0</v>
      </c>
    </row>
    <row r="549" spans="1:7" ht="47.25" customHeight="1">
      <c r="A549" s="80" t="str">
        <f>BPU!A549</f>
        <v>AM008</v>
      </c>
      <c r="B549" s="81" t="str">
        <f>BPU!B549</f>
        <v>Carottage et piquage sur canalisation amiante ciment, comprenant mesures de protection collectives et individuelles, les prélèvements éventuels, le nettoyage et la mise en décharge des déchets avec fourniture du BSDA</v>
      </c>
      <c r="C549" s="80" t="str">
        <f>BPU!C549</f>
        <v>F</v>
      </c>
      <c r="D549" s="98">
        <v>1</v>
      </c>
      <c r="E549" s="88">
        <f>VLOOKUP(A549,BPU!A516:D1104,4,0)</f>
        <v>0</v>
      </c>
      <c r="F549" s="88">
        <f t="shared" si="49"/>
        <v>0</v>
      </c>
    </row>
    <row r="550" spans="1:7" ht="15" customHeight="1">
      <c r="A550" s="80" t="str">
        <f>BPU!A550</f>
        <v>AM009</v>
      </c>
      <c r="B550" s="81" t="str">
        <f>BPU!B550</f>
        <v>Réparation urgente sur canalisation amiante ciment DN 150 mm</v>
      </c>
      <c r="C550" s="80" t="str">
        <f>BPU!C550</f>
        <v>ml</v>
      </c>
      <c r="D550" s="98">
        <v>15</v>
      </c>
      <c r="E550" s="88">
        <f>VLOOKUP(A550,BPU!A517:D1105,4,0)</f>
        <v>0</v>
      </c>
      <c r="F550" s="88">
        <f t="shared" si="49"/>
        <v>0</v>
      </c>
    </row>
    <row r="551" spans="1:7" ht="15" customHeight="1">
      <c r="A551" s="80" t="str">
        <f>BPU!A551</f>
        <v>AM010</v>
      </c>
      <c r="B551" s="81" t="str">
        <f>BPU!B551</f>
        <v>Réparation urgente sur canalisation amiante ciment DN 400 mm</v>
      </c>
      <c r="C551" s="80" t="str">
        <f>BPU!C551</f>
        <v>ml</v>
      </c>
      <c r="D551" s="98">
        <v>20</v>
      </c>
      <c r="E551" s="88">
        <f>VLOOKUP(A551,BPU!A518:D1106,4,0)</f>
        <v>0</v>
      </c>
      <c r="F551" s="88">
        <f t="shared" si="49"/>
        <v>0</v>
      </c>
    </row>
    <row r="552" spans="1:7" s="51" customFormat="1" ht="65.150000000000006" customHeight="1" thickBot="1">
      <c r="A552" s="186" t="str">
        <f>BPU!A552</f>
        <v>LOCATION DE MATERIELS DE CHANTIER</v>
      </c>
      <c r="B552" s="187"/>
      <c r="C552" s="187"/>
      <c r="D552" s="187"/>
      <c r="E552" s="187"/>
      <c r="F552" s="188"/>
      <c r="G552" s="7"/>
    </row>
    <row r="553" spans="1:7" ht="45" customHeight="1" thickBot="1">
      <c r="A553" s="154" t="str">
        <f>BPU!A553</f>
        <v>ENGINS DE TERRASSEMENT COMPRIS LOCATION, DOUBLE TRANSPORT, CHAUFFEUR, ENTRETIEN, CARBURANT, FONCTIONNEMENT POUR 5H/J</v>
      </c>
      <c r="B553" s="155"/>
      <c r="C553" s="155"/>
      <c r="D553" s="155"/>
      <c r="E553" s="155"/>
      <c r="F553" s="155"/>
    </row>
    <row r="554" spans="1:7" ht="15" customHeight="1">
      <c r="A554" s="80" t="str">
        <f>BPU!A554</f>
        <v>LOC001</v>
      </c>
      <c r="B554" s="81" t="str">
        <f>BPU!B554</f>
        <v>Panneau de signalisation amovible "travaux" tous types</v>
      </c>
      <c r="C554" s="80" t="str">
        <f>BPU!C554</f>
        <v>U</v>
      </c>
      <c r="D554" s="98">
        <v>5</v>
      </c>
      <c r="E554" s="88">
        <f>VLOOKUP(A554,BPU!A521:D1109,4,0)</f>
        <v>0</v>
      </c>
      <c r="F554" s="88">
        <f t="shared" si="49"/>
        <v>0</v>
      </c>
    </row>
    <row r="555" spans="1:7" ht="15" customHeight="1">
      <c r="A555" s="80" t="str">
        <f>BPU!A555</f>
        <v>LOC002</v>
      </c>
      <c r="B555" s="81" t="str">
        <f>BPU!B555</f>
        <v>Feu tricolore de chantier</v>
      </c>
      <c r="C555" s="80" t="str">
        <f>BPU!C555</f>
        <v>J</v>
      </c>
      <c r="D555" s="98">
        <v>5</v>
      </c>
      <c r="E555" s="88">
        <f>VLOOKUP(A555,BPU!A530:D1110,4,0)</f>
        <v>0</v>
      </c>
      <c r="F555" s="88">
        <f t="shared" si="49"/>
        <v>0</v>
      </c>
    </row>
    <row r="556" spans="1:7" ht="15" customHeight="1">
      <c r="A556" s="80" t="str">
        <f>BPU!A556</f>
        <v>LOC003</v>
      </c>
      <c r="B556" s="81" t="str">
        <f>BPU!B556</f>
        <v xml:space="preserve">Ballon d'éclairage </v>
      </c>
      <c r="C556" s="80" t="str">
        <f>BPU!C556</f>
        <v>J</v>
      </c>
      <c r="D556" s="98">
        <v>5</v>
      </c>
      <c r="E556" s="88">
        <f>VLOOKUP(A556,BPU!A531:D1111,4,0)</f>
        <v>0</v>
      </c>
      <c r="F556" s="88">
        <f t="shared" si="49"/>
        <v>0</v>
      </c>
    </row>
    <row r="557" spans="1:7" ht="15" customHeight="1">
      <c r="A557" s="80" t="str">
        <f>BPU!A557</f>
        <v>LOC004</v>
      </c>
      <c r="B557" s="81" t="str">
        <f>BPU!B557</f>
        <v>Mât d'éclairage tractable (&lt; 3000 m²)</v>
      </c>
      <c r="C557" s="80" t="str">
        <f>BPU!C557</f>
        <v>J</v>
      </c>
      <c r="D557" s="98">
        <v>1</v>
      </c>
      <c r="E557" s="88">
        <f>VLOOKUP(A557,BPU!A532:D1112,4,0)</f>
        <v>0</v>
      </c>
      <c r="F557" s="88">
        <f t="shared" si="49"/>
        <v>0</v>
      </c>
    </row>
    <row r="558" spans="1:7" ht="15" customHeight="1">
      <c r="A558" s="80" t="str">
        <f>BPU!A558</f>
        <v>LOC005</v>
      </c>
      <c r="B558" s="81" t="str">
        <f>BPU!B558</f>
        <v>Mât d'éclairage tractable (&gt; 3000 m²)</v>
      </c>
      <c r="C558" s="80" t="str">
        <f>BPU!C558</f>
        <v>J</v>
      </c>
      <c r="D558" s="98">
        <v>5</v>
      </c>
      <c r="E558" s="88">
        <f>VLOOKUP(A558,BPU!A533:D1113,4,0)</f>
        <v>0</v>
      </c>
      <c r="F558" s="88">
        <f t="shared" si="49"/>
        <v>0</v>
      </c>
    </row>
    <row r="559" spans="1:7" ht="15" customHeight="1">
      <c r="A559" s="80" t="str">
        <f>BPU!A559</f>
        <v>LOC006</v>
      </c>
      <c r="B559" s="81" t="str">
        <f>BPU!B559</f>
        <v>Projecteur de chantier (&lt; 1000 W)</v>
      </c>
      <c r="C559" s="80" t="str">
        <f>BPU!C559</f>
        <v>J</v>
      </c>
      <c r="D559" s="98">
        <v>50</v>
      </c>
      <c r="E559" s="88">
        <f>VLOOKUP(A559,BPU!A534:D1114,4,0)</f>
        <v>0</v>
      </c>
      <c r="F559" s="88">
        <f t="shared" si="49"/>
        <v>0</v>
      </c>
    </row>
    <row r="560" spans="1:7" ht="15" customHeight="1">
      <c r="A560" s="80" t="str">
        <f>BPU!A560</f>
        <v>LOC007</v>
      </c>
      <c r="B560" s="81" t="str">
        <f>BPU!B560</f>
        <v>Projecteur de chantier (&gt; 1000 W)</v>
      </c>
      <c r="C560" s="80" t="str">
        <f>BPU!C560</f>
        <v>J</v>
      </c>
      <c r="D560" s="98">
        <v>5</v>
      </c>
      <c r="E560" s="88">
        <f>VLOOKUP(A560,BPU!A535:D1115,4,0)</f>
        <v>0</v>
      </c>
      <c r="F560" s="88">
        <f t="shared" si="49"/>
        <v>0</v>
      </c>
    </row>
    <row r="561" spans="1:9" ht="15" customHeight="1">
      <c r="A561" s="80" t="str">
        <f>BPU!A561</f>
        <v>LOC008</v>
      </c>
      <c r="B561" s="81" t="str">
        <f>BPU!B561</f>
        <v xml:space="preserve">Pelle hydraulique automotrice sur pneu, en buté ou rétro </v>
      </c>
      <c r="C561" s="80" t="str">
        <f>BPU!C561</f>
        <v>J</v>
      </c>
      <c r="D561" s="98">
        <v>5</v>
      </c>
      <c r="E561" s="88">
        <f>VLOOKUP(A561,BPU!A536:D1116,4,0)</f>
        <v>0</v>
      </c>
      <c r="F561" s="88">
        <f t="shared" si="49"/>
        <v>0</v>
      </c>
    </row>
    <row r="562" spans="1:9" ht="15" customHeight="1">
      <c r="A562" s="80" t="str">
        <f>BPU!A562</f>
        <v>LOC009</v>
      </c>
      <c r="B562" s="81" t="str">
        <f>BPU!B562</f>
        <v xml:space="preserve">Pelle hydraulique automotrice sur chenille, en buté ou rétro </v>
      </c>
      <c r="C562" s="80" t="str">
        <f>BPU!C562</f>
        <v>J</v>
      </c>
      <c r="D562" s="98">
        <v>5</v>
      </c>
      <c r="E562" s="88">
        <f>VLOOKUP(A562,BPU!A537:D1117,4,0)</f>
        <v>0</v>
      </c>
      <c r="F562" s="88">
        <f t="shared" si="49"/>
        <v>0</v>
      </c>
    </row>
    <row r="563" spans="1:9" ht="15" customHeight="1">
      <c r="A563" s="80" t="str">
        <f>BPU!A563</f>
        <v>LOC010</v>
      </c>
      <c r="B563" s="81" t="str">
        <f>BPU!B563</f>
        <v>Minipelle sur chenille &lt; 2,5T</v>
      </c>
      <c r="C563" s="80" t="str">
        <f>BPU!C563</f>
        <v>J</v>
      </c>
      <c r="D563" s="98">
        <v>7</v>
      </c>
      <c r="E563" s="88">
        <f>VLOOKUP(A563,BPU!A538:D1118,4,0)</f>
        <v>0</v>
      </c>
      <c r="F563" s="88">
        <f t="shared" si="49"/>
        <v>0</v>
      </c>
    </row>
    <row r="564" spans="1:9" ht="15" customHeight="1">
      <c r="A564" s="80" t="str">
        <f>BPU!A564</f>
        <v>LOC011</v>
      </c>
      <c r="B564" s="81" t="str">
        <f>BPU!B564</f>
        <v>Minipelle sur chenille (5 à 6 T)</v>
      </c>
      <c r="C564" s="80" t="str">
        <f>BPU!C564</f>
        <v>J</v>
      </c>
      <c r="D564" s="98">
        <v>6</v>
      </c>
      <c r="E564" s="88">
        <f>VLOOKUP(A564,BPU!A539:D1119,4,0)</f>
        <v>0</v>
      </c>
      <c r="F564" s="88">
        <f t="shared" si="49"/>
        <v>0</v>
      </c>
    </row>
    <row r="565" spans="1:9" ht="15" customHeight="1">
      <c r="A565" s="80" t="str">
        <f>BPU!A565</f>
        <v>LOC012</v>
      </c>
      <c r="B565" s="81" t="str">
        <f>BPU!B565</f>
        <v>Minipelle sur pneu (7T)</v>
      </c>
      <c r="C565" s="80" t="str">
        <f>BPU!C565</f>
        <v>J</v>
      </c>
      <c r="D565" s="98">
        <v>9</v>
      </c>
      <c r="E565" s="88">
        <f>VLOOKUP(A565,BPU!A540:D1120,4,0)</f>
        <v>0</v>
      </c>
      <c r="F565" s="88">
        <f t="shared" si="49"/>
        <v>0</v>
      </c>
    </row>
    <row r="566" spans="1:9" ht="15" customHeight="1">
      <c r="A566" s="80" t="str">
        <f>BPU!A566</f>
        <v>LOC013</v>
      </c>
      <c r="B566" s="81" t="str">
        <f>BPU!B566</f>
        <v xml:space="preserve">Tractopelle standard </v>
      </c>
      <c r="C566" s="80" t="str">
        <f>BPU!C566</f>
        <v>J</v>
      </c>
      <c r="D566" s="98">
        <v>12</v>
      </c>
      <c r="E566" s="88">
        <f>VLOOKUP(A566,BPU!A541:D1121,4,0)</f>
        <v>0</v>
      </c>
      <c r="F566" s="88">
        <f t="shared" si="49"/>
        <v>0</v>
      </c>
    </row>
    <row r="567" spans="1:9" ht="15" customHeight="1">
      <c r="A567" s="80" t="str">
        <f>BPU!A567</f>
        <v>LOC014</v>
      </c>
      <c r="B567" s="81" t="str">
        <f>BPU!B567</f>
        <v>Aspiratrice 8 m³</v>
      </c>
      <c r="C567" s="80" t="str">
        <f>BPU!C567</f>
        <v>H</v>
      </c>
      <c r="D567" s="98">
        <v>10</v>
      </c>
      <c r="E567" s="88">
        <f>VLOOKUP(A567,BPU!A542:D1122,4,0)</f>
        <v>0</v>
      </c>
      <c r="F567" s="88">
        <f t="shared" si="49"/>
        <v>0</v>
      </c>
    </row>
    <row r="568" spans="1:9" ht="15" customHeight="1">
      <c r="A568" s="80" t="str">
        <f>BPU!A568</f>
        <v>LOC015</v>
      </c>
      <c r="B568" s="81" t="str">
        <f>BPU!B568</f>
        <v>Nacelle à mât vertical électrique (&lt; 8m)</v>
      </c>
      <c r="C568" s="80" t="str">
        <f>BPU!C568</f>
        <v>J</v>
      </c>
      <c r="D568" s="98">
        <v>10</v>
      </c>
      <c r="E568" s="88">
        <f>VLOOKUP(A568,BPU!A543:D1123,4,0)</f>
        <v>0</v>
      </c>
      <c r="F568" s="88">
        <f t="shared" si="49"/>
        <v>0</v>
      </c>
    </row>
    <row r="569" spans="1:9" ht="15" customHeight="1">
      <c r="A569" s="80" t="str">
        <f>BPU!A569</f>
        <v>LOC016</v>
      </c>
      <c r="B569" s="81" t="str">
        <f>BPU!B569</f>
        <v>Nacelle à mât vertical électrique (&gt; 8m)</v>
      </c>
      <c r="C569" s="80" t="str">
        <f>BPU!C569</f>
        <v>J</v>
      </c>
      <c r="D569" s="98">
        <v>12</v>
      </c>
      <c r="E569" s="88">
        <f>VLOOKUP(A569,BPU!A544:D1124,4,0)</f>
        <v>0</v>
      </c>
      <c r="F569" s="88">
        <f t="shared" si="49"/>
        <v>0</v>
      </c>
    </row>
    <row r="570" spans="1:9" ht="15" customHeight="1">
      <c r="A570" s="80" t="str">
        <f>BPU!A570</f>
        <v>LOC017</v>
      </c>
      <c r="B570" s="81" t="str">
        <f>BPU!B570</f>
        <v>Nacelle sur véhicule (&lt; 20m)</v>
      </c>
      <c r="C570" s="80" t="str">
        <f>BPU!C570</f>
        <v>J</v>
      </c>
      <c r="D570" s="98">
        <v>5</v>
      </c>
      <c r="E570" s="88">
        <f>VLOOKUP(A570,BPU!A545:D1125,4,0)</f>
        <v>0</v>
      </c>
      <c r="F570" s="88">
        <f t="shared" si="49"/>
        <v>0</v>
      </c>
    </row>
    <row r="571" spans="1:9" ht="15" customHeight="1" thickBot="1">
      <c r="A571" s="80" t="str">
        <f>BPU!A571</f>
        <v>LOC018</v>
      </c>
      <c r="B571" s="81" t="str">
        <f>BPU!B571</f>
        <v>Nacelle sur véhicule (&gt; 20m)</v>
      </c>
      <c r="C571" s="80" t="str">
        <f>BPU!C571</f>
        <v>J</v>
      </c>
      <c r="D571" s="98">
        <v>5</v>
      </c>
      <c r="E571" s="88">
        <f>VLOOKUP(A571,BPU!A546:D1126,4,0)</f>
        <v>0</v>
      </c>
      <c r="F571" s="88">
        <f t="shared" si="49"/>
        <v>0</v>
      </c>
    </row>
    <row r="572" spans="1:9" ht="45" customHeight="1" thickBot="1">
      <c r="A572" s="154" t="str">
        <f>BPU!A572</f>
        <v>INSTALLATION DE CHANTIER, Y COMPRIS LE RACCORDEMENT, LE DOUBLE TRANSPORT, LE CALAGE ET L'ENTRETIENT DURANT TOUTE L'INSTALLATION</v>
      </c>
      <c r="B572" s="155"/>
      <c r="C572" s="155"/>
      <c r="D572" s="155"/>
      <c r="E572" s="155"/>
      <c r="F572" s="155"/>
      <c r="H572" s="10"/>
      <c r="I572" s="10"/>
    </row>
    <row r="573" spans="1:9" ht="15" customHeight="1">
      <c r="A573" s="80" t="str">
        <f>BPU!A573</f>
        <v>LOC019</v>
      </c>
      <c r="B573" s="81" t="str">
        <f>BPU!B573</f>
        <v>Conteneur type TC20</v>
      </c>
      <c r="C573" s="80" t="str">
        <f>BPU!C573</f>
        <v>J</v>
      </c>
      <c r="D573" s="98">
        <v>25</v>
      </c>
      <c r="E573" s="88">
        <f>VLOOKUP(A573,BPU!A551:D1131,4,0)</f>
        <v>0</v>
      </c>
      <c r="F573" s="88">
        <f t="shared" si="49"/>
        <v>0</v>
      </c>
      <c r="H573" s="10"/>
      <c r="I573" s="10"/>
    </row>
    <row r="574" spans="1:9" ht="15" customHeight="1">
      <c r="A574" s="80" t="str">
        <f>BPU!A574</f>
        <v>LOC020</v>
      </c>
      <c r="B574" s="81" t="str">
        <f>BPU!B574</f>
        <v>Conteneur type TC10</v>
      </c>
      <c r="C574" s="80" t="str">
        <f>BPU!C574</f>
        <v>J</v>
      </c>
      <c r="D574" s="98">
        <v>15</v>
      </c>
      <c r="E574" s="88">
        <f>VLOOKUP(A574,BPU!A552:D1132,4,0)</f>
        <v>0</v>
      </c>
      <c r="F574" s="88">
        <f t="shared" si="49"/>
        <v>0</v>
      </c>
      <c r="H574" s="10"/>
      <c r="I574" s="10"/>
    </row>
    <row r="575" spans="1:9" s="51" customFormat="1" ht="65.150000000000006" customHeight="1" thickBot="1">
      <c r="A575" s="186" t="str">
        <f>BPU!A575</f>
        <v>TRAVAUX DIVERS  DE CLÔTURE</v>
      </c>
      <c r="B575" s="187"/>
      <c r="C575" s="187"/>
      <c r="D575" s="187"/>
      <c r="E575" s="187"/>
      <c r="F575" s="188"/>
      <c r="G575" s="7"/>
    </row>
    <row r="576" spans="1:9" ht="45" customHeight="1" thickBot="1">
      <c r="A576" s="154" t="str">
        <f>BPU!A576</f>
        <v>CLÔTURE EN ROULEAUX SUR POTEAU DE 2,50 M DE HAUTEUR, EN ACIER HAUTE RÉSISTANCE, THERMOLAQUÉ (Y COMPRIS LE TRANSPORT, LA POSE, LE NETTOYAGE ET TOUTES SUJÉTIONS ATTENANTE AUX TRAVAUX)</v>
      </c>
      <c r="B576" s="155"/>
      <c r="C576" s="155"/>
      <c r="D576" s="155"/>
      <c r="E576" s="155"/>
      <c r="F576" s="155"/>
    </row>
    <row r="577" spans="1:9" ht="28">
      <c r="A577" s="80" t="str">
        <f>BPU!A577</f>
        <v>CLOT001</v>
      </c>
      <c r="B577" s="81" t="str">
        <f>BPU!B577</f>
        <v xml:space="preserve"> Fourniture, pose, calage, scellement y compris fouilles et béton de poteau départ en L de 50/50  </v>
      </c>
      <c r="C577" s="80" t="str">
        <f>BPU!C577</f>
        <v>U</v>
      </c>
      <c r="D577" s="98">
        <v>20</v>
      </c>
      <c r="E577" s="88">
        <f>VLOOKUP(A577,BPU!A555:D1135,4,0)</f>
        <v>0</v>
      </c>
      <c r="F577" s="88">
        <f t="shared" si="49"/>
        <v>0</v>
      </c>
    </row>
    <row r="578" spans="1:9" ht="28">
      <c r="A578" s="80" t="str">
        <f>BPU!A578</f>
        <v>CLOT002</v>
      </c>
      <c r="B578" s="81" t="str">
        <f>BPU!B578</f>
        <v xml:space="preserve"> Fourniture, pose, calage, scellement y compris fouilles et béton de poteau division en T de 50/50 </v>
      </c>
      <c r="C578" s="80" t="str">
        <f>BPU!C578</f>
        <v>U</v>
      </c>
      <c r="D578" s="98">
        <v>20</v>
      </c>
      <c r="E578" s="88">
        <f>VLOOKUP(A578,BPU!A556:D1136,4,0)</f>
        <v>0</v>
      </c>
      <c r="F578" s="88">
        <f t="shared" si="49"/>
        <v>0</v>
      </c>
    </row>
    <row r="579" spans="1:9" ht="28">
      <c r="A579" s="80" t="str">
        <f>BPU!A579</f>
        <v>CLOT003</v>
      </c>
      <c r="B579" s="81" t="str">
        <f>BPU!B579</f>
        <v xml:space="preserve"> Fourniture, pose, calage, scellement y compris fouilles et béton de poteau poussart en L de 40/40 </v>
      </c>
      <c r="C579" s="80" t="str">
        <f>BPU!C579</f>
        <v>U</v>
      </c>
      <c r="D579" s="98">
        <v>150</v>
      </c>
      <c r="E579" s="88">
        <f>VLOOKUP(A579,BPU!A557:D1137,4,0)</f>
        <v>0</v>
      </c>
      <c r="F579" s="88">
        <f t="shared" si="49"/>
        <v>0</v>
      </c>
    </row>
    <row r="580" spans="1:9" ht="28">
      <c r="A580" s="80" t="str">
        <f>BPU!A580</f>
        <v>CLOT004</v>
      </c>
      <c r="B580" s="81" t="str">
        <f>BPU!B580</f>
        <v xml:space="preserve"> Fourniture, pose de plaque de soubassement intégré au poteau en béton armé vibré de 250x50x4</v>
      </c>
      <c r="C580" s="142" t="str">
        <f>BPU!C580</f>
        <v>U</v>
      </c>
      <c r="D580" s="98">
        <v>150</v>
      </c>
      <c r="E580" s="88">
        <f>VLOOKUP(A580,BPU!A558:D1138,4,0)</f>
        <v>0</v>
      </c>
      <c r="F580" s="88">
        <f t="shared" si="49"/>
        <v>0</v>
      </c>
    </row>
    <row r="581" spans="1:9" ht="42">
      <c r="A581" s="80" t="str">
        <f>BPU!A581</f>
        <v>CLOT005</v>
      </c>
      <c r="B581" s="81" t="str">
        <f>BPU!B581</f>
        <v xml:space="preserve"> Clôture de 2,50 m de hauteur hors sol en treillis soudé à maille carré, diam 3,50 minimum, grillage abouts défensifs, fil d'acier galvanisés et plastifié vert maille 50x50 minimum</v>
      </c>
      <c r="C581" s="80" t="str">
        <f>BPU!C581</f>
        <v>ml</v>
      </c>
      <c r="D581" s="98">
        <v>150</v>
      </c>
      <c r="E581" s="88">
        <f>VLOOKUP(A581,BPU!A559:D1139,4,0)</f>
        <v>0</v>
      </c>
      <c r="F581" s="88">
        <f t="shared" si="49"/>
        <v>0</v>
      </c>
    </row>
    <row r="582" spans="1:9" ht="15" thickBot="1">
      <c r="A582" s="80" t="str">
        <f>BPU!A582</f>
        <v>CLOT006</v>
      </c>
      <c r="B582" s="81" t="str">
        <f>BPU!B582</f>
        <v>Fourniture et pose de bavolet incliné à 45° pour fils de ronce</v>
      </c>
      <c r="C582" s="80" t="str">
        <f>BPU!C582</f>
        <v>U</v>
      </c>
      <c r="D582" s="98">
        <v>50</v>
      </c>
      <c r="E582" s="88">
        <f>VLOOKUP(A582,BPU!A560:D1140,4,0)</f>
        <v>0</v>
      </c>
      <c r="F582" s="88">
        <f t="shared" si="49"/>
        <v>0</v>
      </c>
    </row>
    <row r="583" spans="1:9" ht="45" customHeight="1" thickBot="1">
      <c r="A583" s="154" t="str">
        <f>BPU!A583</f>
        <v>CLÔTURE PANNEAUX EN TREILLIS SOUDÉ HAUTEUR DE 2,5M SCELLEMENT DANS 0,70CM DE BÉTON DE FONDATION (COMPRENDS LE TRANSPORT, LA LIVRAISON, LA MISE EN DÉCHÊTS OU LE RETRAITEMENT, LA VISSERIE, LES FIXATIONS ET TOUTES SUJÉTIONS ATTENANTE AUX TRAVAUX)</v>
      </c>
      <c r="B583" s="155"/>
      <c r="C583" s="155"/>
      <c r="D583" s="155"/>
      <c r="E583" s="155"/>
      <c r="F583" s="155"/>
    </row>
    <row r="584" spans="1:9" ht="28">
      <c r="A584" s="80" t="str">
        <f>BPU!A584</f>
        <v>CLOT007</v>
      </c>
      <c r="B584" s="81" t="str">
        <f>BPU!B584</f>
        <v>Fourniture, pose, calage, scellement y compris fouilles et béton de poteau en alliage d'aluminium pour panneau rigide</v>
      </c>
      <c r="C584" s="80" t="str">
        <f>BPU!C584</f>
        <v>U</v>
      </c>
      <c r="D584" s="98">
        <v>10</v>
      </c>
      <c r="E584" s="88">
        <f>VLOOKUP(A584,BPU!A562:D1142,4,0)</f>
        <v>0</v>
      </c>
      <c r="F584" s="88">
        <f t="shared" si="49"/>
        <v>0</v>
      </c>
      <c r="H584" s="10"/>
      <c r="I584" s="10"/>
    </row>
    <row r="585" spans="1:9">
      <c r="A585" s="80" t="str">
        <f>BPU!A585</f>
        <v>CLOT008</v>
      </c>
      <c r="B585" s="81" t="str">
        <f>BPU!B585</f>
        <v xml:space="preserve">Fourniture et pose de bavolet incliné à 45° extérieur </v>
      </c>
      <c r="C585" s="80" t="str">
        <f>BPU!C585</f>
        <v>U</v>
      </c>
      <c r="D585" s="98">
        <v>20</v>
      </c>
      <c r="E585" s="88">
        <f>VLOOKUP(A585,BPU!A563:D1143,4,0)</f>
        <v>0</v>
      </c>
      <c r="F585" s="88">
        <f t="shared" si="49"/>
        <v>0</v>
      </c>
      <c r="H585" s="10"/>
      <c r="I585" s="10"/>
    </row>
    <row r="586" spans="1:9" ht="15" customHeight="1">
      <c r="A586" s="80" t="str">
        <f>BPU!A586</f>
        <v>CLOT009</v>
      </c>
      <c r="B586" s="81" t="str">
        <f>BPU!B586</f>
        <v>Fourniture et pose de soubassement pour cloture</v>
      </c>
      <c r="C586" s="80" t="str">
        <f>BPU!C586</f>
        <v>ml</v>
      </c>
      <c r="D586" s="98">
        <v>50</v>
      </c>
      <c r="E586" s="88">
        <f>VLOOKUP(A586,BPU!A564:D1144,4,0)</f>
        <v>0</v>
      </c>
      <c r="F586" s="88">
        <f t="shared" si="49"/>
        <v>0</v>
      </c>
      <c r="H586" s="10"/>
      <c r="I586" s="10"/>
    </row>
    <row r="587" spans="1:9" ht="28">
      <c r="A587" s="80" t="str">
        <f>BPU!A587</f>
        <v>CLOT010</v>
      </c>
      <c r="B587" s="81" t="str">
        <f>BPU!B587</f>
        <v>Fourniture et pose de panneaux en treillis soudés à maille verticale de 200X50 mm,bi fils soudés et doublés horizontalement diam 8/6/8</v>
      </c>
      <c r="C587" s="80" t="str">
        <f>BPU!C587</f>
        <v>ml</v>
      </c>
      <c r="D587" s="98">
        <v>50</v>
      </c>
      <c r="E587" s="88">
        <f>VLOOKUP(A587,BPU!A565:D1145,4,0)</f>
        <v>0</v>
      </c>
      <c r="F587" s="88">
        <f t="shared" si="49"/>
        <v>0</v>
      </c>
      <c r="H587" s="10"/>
      <c r="I587" s="10"/>
    </row>
    <row r="588" spans="1:9" ht="15" customHeight="1" thickBot="1">
      <c r="A588" s="80" t="str">
        <f>BPU!A588</f>
        <v>CLOT011</v>
      </c>
      <c r="B588" s="81" t="str">
        <f>BPU!B588</f>
        <v>Fourniture et pose de concertina</v>
      </c>
      <c r="C588" s="80" t="str">
        <f>BPU!C588</f>
        <v>ml</v>
      </c>
      <c r="D588" s="98">
        <v>100</v>
      </c>
      <c r="E588" s="88">
        <f>VLOOKUP(A588,BPU!A566:D1146,4,0)</f>
        <v>0</v>
      </c>
      <c r="F588" s="88">
        <f t="shared" si="49"/>
        <v>0</v>
      </c>
    </row>
    <row r="589" spans="1:9" ht="45" customHeight="1" thickBot="1">
      <c r="A589" s="154" t="str">
        <f>BPU!A589</f>
        <v>CLÔTURE EN PANNEAUX ET POTEAUX À FEUILLURE EN BÉTON ARMÉ, PANNEAUX 2X0,50X0,04 M; POTEAUX 0,15X0,15X3,8 M AVEC BAS VOLET, ENCASTREMENT 0,70 M DANS FONDATION (DÉMONTAGE COMPRENANT  LE TRANSPORT, LE CHARGEMENT ET LA MISE EN DÉCHARGE ET TOUTES SUJÉTIONS ATTENANTE AUX TRAVAUX)</v>
      </c>
      <c r="B589" s="155"/>
      <c r="C589" s="155"/>
      <c r="D589" s="155"/>
      <c r="E589" s="155"/>
      <c r="F589" s="155"/>
    </row>
    <row r="590" spans="1:9" ht="15" customHeight="1">
      <c r="A590" s="80" t="str">
        <f>BPU!A590</f>
        <v>CLOT012</v>
      </c>
      <c r="B590" s="81" t="str">
        <f>BPU!B590</f>
        <v>Démontage du chaperon</v>
      </c>
      <c r="C590" s="80" t="str">
        <f>BPU!C590</f>
        <v>F</v>
      </c>
      <c r="D590" s="98">
        <v>10</v>
      </c>
      <c r="E590" s="88">
        <f>VLOOKUP(A590,BPU!A568:D1148,4,0)</f>
        <v>0</v>
      </c>
      <c r="F590" s="88">
        <f t="shared" si="49"/>
        <v>0</v>
      </c>
    </row>
    <row r="591" spans="1:9" ht="15" customHeight="1">
      <c r="A591" s="80" t="str">
        <f>BPU!A591</f>
        <v>CLOT013</v>
      </c>
      <c r="B591" s="81" t="str">
        <f>BPU!B591</f>
        <v>Démontage du panneau supérieur</v>
      </c>
      <c r="C591" s="80" t="str">
        <f>BPU!C591</f>
        <v>F</v>
      </c>
      <c r="D591" s="98">
        <v>10</v>
      </c>
      <c r="E591" s="88">
        <f>VLOOKUP(A591,BPU!A569:D1149,4,0)</f>
        <v>0</v>
      </c>
      <c r="F591" s="88">
        <f t="shared" si="49"/>
        <v>0</v>
      </c>
    </row>
    <row r="592" spans="1:9" ht="15" customHeight="1">
      <c r="A592" s="80" t="str">
        <f>BPU!A592</f>
        <v>CLOT014</v>
      </c>
      <c r="B592" s="81" t="str">
        <f>BPU!B592</f>
        <v>Remontage du chaperon</v>
      </c>
      <c r="C592" s="80" t="str">
        <f>BPU!C592</f>
        <v>F</v>
      </c>
      <c r="D592" s="98">
        <v>10</v>
      </c>
      <c r="E592" s="88">
        <f>VLOOKUP(A592,BPU!A570:D1150,4,0)</f>
        <v>0</v>
      </c>
      <c r="F592" s="88">
        <f t="shared" si="49"/>
        <v>0</v>
      </c>
    </row>
    <row r="593" spans="1:6" ht="15" customHeight="1">
      <c r="A593" s="80" t="str">
        <f>BPU!A593</f>
        <v>CLOT015</v>
      </c>
      <c r="B593" s="81" t="str">
        <f>BPU!B593</f>
        <v>Remontage du panneau supérieur</v>
      </c>
      <c r="C593" s="80" t="str">
        <f>BPU!C593</f>
        <v>F</v>
      </c>
      <c r="D593" s="98">
        <v>10</v>
      </c>
      <c r="E593" s="88">
        <f>VLOOKUP(A593,BPU!A571:D1151,4,0)</f>
        <v>0</v>
      </c>
      <c r="F593" s="88">
        <f t="shared" si="49"/>
        <v>0</v>
      </c>
    </row>
    <row r="594" spans="1:6" ht="15" customHeight="1">
      <c r="A594" s="80" t="str">
        <f>BPU!A594</f>
        <v>CLOT016</v>
      </c>
      <c r="B594" s="81" t="str">
        <f>BPU!B594</f>
        <v>Dégagement de la terre végétale et débroussaillage en pied de clôture
(sur 30cm de chaque côté de la clôture)</v>
      </c>
      <c r="C594" s="80" t="str">
        <f>BPU!C594</f>
        <v>ml</v>
      </c>
      <c r="D594" s="98">
        <v>100</v>
      </c>
      <c r="E594" s="88">
        <f>VLOOKUP(A594,BPU!A572:D1152,4,0)</f>
        <v>0</v>
      </c>
      <c r="F594" s="88">
        <f t="shared" si="49"/>
        <v>0</v>
      </c>
    </row>
    <row r="595" spans="1:6" ht="15" customHeight="1">
      <c r="A595" s="80" t="str">
        <f>BPU!A595</f>
        <v>CLOT017</v>
      </c>
      <c r="B595" s="81" t="str">
        <f>BPU!B595</f>
        <v>Remblaiement en terre végétale en pied de clôture
(10cm d'épaiseur sur 50cm de large)</v>
      </c>
      <c r="C595" s="80" t="str">
        <f>BPU!C595</f>
        <v>ml</v>
      </c>
      <c r="D595" s="98">
        <v>100</v>
      </c>
      <c r="E595" s="88">
        <f>VLOOKUP(A595,BPU!A573:D1153,4,0)</f>
        <v>0</v>
      </c>
      <c r="F595" s="88">
        <f t="shared" ref="F595:F601" si="50">D595*E595</f>
        <v>0</v>
      </c>
    </row>
    <row r="596" spans="1:6" ht="28">
      <c r="A596" s="80" t="str">
        <f>BPU!A596</f>
        <v>CLOT018</v>
      </c>
      <c r="B596" s="81" t="str">
        <f>BPU!B596</f>
        <v>Démontage d'un poteau (compris la démolition de la fondation et le démontage des panneaux et chaperons adjacents)</v>
      </c>
      <c r="C596" s="80" t="str">
        <f>BPU!C596</f>
        <v>U</v>
      </c>
      <c r="D596" s="98">
        <v>100</v>
      </c>
      <c r="E596" s="88">
        <f>VLOOKUP(A596,BPU!A573:D1154,4,0)</f>
        <v>0</v>
      </c>
      <c r="F596" s="88">
        <f t="shared" si="50"/>
        <v>0</v>
      </c>
    </row>
    <row r="597" spans="1:6" ht="15" customHeight="1">
      <c r="A597" s="80" t="str">
        <f>BPU!A597</f>
        <v>CLOT019</v>
      </c>
      <c r="B597" s="81" t="str">
        <f>BPU!B597</f>
        <v>Réfection du trou de scellement du poteau dans fondation en béton existante</v>
      </c>
      <c r="C597" s="80" t="str">
        <f>BPU!C597</f>
        <v>U</v>
      </c>
      <c r="D597" s="98">
        <v>100</v>
      </c>
      <c r="E597" s="88">
        <f>VLOOKUP(A597,BPU!A573:D1155,4,0)</f>
        <v>0</v>
      </c>
      <c r="F597" s="88">
        <f t="shared" si="50"/>
        <v>0</v>
      </c>
    </row>
    <row r="598" spans="1:6" ht="28">
      <c r="A598" s="80" t="str">
        <f>BPU!A598</f>
        <v>CLOT020</v>
      </c>
      <c r="B598" s="81" t="str">
        <f>BPU!B598</f>
        <v>Démontage pour réutilisation de l'équipement en fil de fer barbelé des bas volet (4 lignes de fil de fer barbelé)</v>
      </c>
      <c r="C598" s="80" t="str">
        <f>BPU!C598</f>
        <v>ml</v>
      </c>
      <c r="D598" s="98">
        <v>20</v>
      </c>
      <c r="E598" s="88">
        <f>VLOOKUP(A598,BPU!A573:D1156,4,0)</f>
        <v>0</v>
      </c>
      <c r="F598" s="88">
        <f t="shared" si="50"/>
        <v>0</v>
      </c>
    </row>
    <row r="599" spans="1:6" ht="28">
      <c r="A599" s="80" t="str">
        <f>BPU!A599</f>
        <v>CLOT021</v>
      </c>
      <c r="B599" s="81" t="str">
        <f>BPU!B599</f>
        <v>Remontage de l'équipement en fil de fer barbelé des bas volet (4 lignes de fil de fer barbelé)</v>
      </c>
      <c r="C599" s="80" t="str">
        <f>BPU!C599</f>
        <v>ml</v>
      </c>
      <c r="D599" s="98">
        <v>12</v>
      </c>
      <c r="E599" s="88">
        <f>VLOOKUP(A599,BPU!A574:D1157,4,0)</f>
        <v>0</v>
      </c>
      <c r="F599" s="88">
        <f t="shared" si="50"/>
        <v>0</v>
      </c>
    </row>
    <row r="600" spans="1:6" ht="15" customHeight="1">
      <c r="A600" s="80" t="str">
        <f>BPU!A600</f>
        <v>CLOT022</v>
      </c>
      <c r="B600" s="81" t="str">
        <f>BPU!B600</f>
        <v>Fourniture et pose de poteau en béton armé avec bas volet</v>
      </c>
      <c r="C600" s="80" t="str">
        <f>BPU!C600</f>
        <v>U</v>
      </c>
      <c r="D600" s="98">
        <v>20</v>
      </c>
      <c r="E600" s="88">
        <f>VLOOKUP(A600,BPU!A575:D1158,4,0)</f>
        <v>0</v>
      </c>
      <c r="F600" s="88">
        <f t="shared" si="50"/>
        <v>0</v>
      </c>
    </row>
    <row r="601" spans="1:6" ht="28">
      <c r="A601" s="80" t="str">
        <f>BPU!A601</f>
        <v>CLOT023</v>
      </c>
      <c r="B601" s="81" t="str">
        <f>BPU!B601</f>
        <v>Fourniture et pose des panneaux de clôtures avec panneau béton (y compris poteau et scellement)</v>
      </c>
      <c r="C601" s="80" t="str">
        <f>BPU!C601</f>
        <v>ml</v>
      </c>
      <c r="D601" s="98">
        <v>100</v>
      </c>
      <c r="E601" s="88">
        <f>VLOOKUP(A601,BPU!A576:D1159,4,0)</f>
        <v>0</v>
      </c>
      <c r="F601" s="88">
        <f t="shared" si="50"/>
        <v>0</v>
      </c>
    </row>
    <row r="602" spans="1:6" ht="15" customHeight="1">
      <c r="A602" s="99"/>
      <c r="B602" s="99"/>
      <c r="C602" s="99"/>
      <c r="D602" s="100"/>
      <c r="E602" s="101" t="s">
        <v>713</v>
      </c>
      <c r="F602" s="102">
        <f>SUM(F9:F601)</f>
        <v>0</v>
      </c>
    </row>
    <row r="603" spans="1:6" ht="15" customHeight="1">
      <c r="A603" s="99"/>
      <c r="B603" s="99"/>
      <c r="C603" s="99"/>
      <c r="D603" s="100"/>
      <c r="E603" s="101" t="s">
        <v>712</v>
      </c>
      <c r="F603" s="102">
        <f>F602*0.2</f>
        <v>0</v>
      </c>
    </row>
    <row r="604" spans="1:6" ht="15" customHeight="1">
      <c r="A604" s="99"/>
      <c r="B604" s="99"/>
      <c r="C604" s="99"/>
      <c r="D604" s="103"/>
      <c r="E604" s="101" t="s">
        <v>714</v>
      </c>
      <c r="F604" s="102">
        <f>SUM(F602:F603)</f>
        <v>0</v>
      </c>
    </row>
    <row r="605" spans="1:6" ht="24" customHeight="1"/>
    <row r="606" spans="1:6" ht="24" customHeight="1"/>
    <row r="607" spans="1:6" ht="24" customHeight="1"/>
    <row r="608" spans="1:6" ht="24" customHeight="1"/>
    <row r="609" ht="24" customHeight="1"/>
    <row r="610" ht="24" customHeight="1"/>
    <row r="611" ht="24" customHeight="1"/>
    <row r="612" ht="24" customHeight="1"/>
    <row r="613" ht="24" customHeight="1"/>
    <row r="614" ht="24" customHeight="1"/>
    <row r="615" ht="24" customHeight="1"/>
    <row r="616" ht="24" customHeight="1"/>
    <row r="617" ht="24" customHeight="1"/>
    <row r="618" ht="24" customHeight="1"/>
    <row r="619" ht="24" customHeight="1"/>
    <row r="620" ht="30.75" customHeight="1"/>
  </sheetData>
  <sheetProtection formatCells="0" formatColumns="0" formatRows="0" insertColumns="0" insertRows="0" insertHyperlinks="0" deleteColumns="0" deleteRows="0" sort="0" autoFilter="0" pivotTables="0"/>
  <mergeCells count="100">
    <mergeCell ref="A496:F496"/>
    <mergeCell ref="A491:F491"/>
    <mergeCell ref="A483:F483"/>
    <mergeCell ref="A459:F459"/>
    <mergeCell ref="A431:F431"/>
    <mergeCell ref="A458:F458"/>
    <mergeCell ref="A450:F450"/>
    <mergeCell ref="A442:F442"/>
    <mergeCell ref="A437:F437"/>
    <mergeCell ref="A420:F420"/>
    <mergeCell ref="A421:F421"/>
    <mergeCell ref="A589:F589"/>
    <mergeCell ref="A583:F583"/>
    <mergeCell ref="A576:F576"/>
    <mergeCell ref="A575:F575"/>
    <mergeCell ref="A572:F572"/>
    <mergeCell ref="A553:F553"/>
    <mergeCell ref="A552:F552"/>
    <mergeCell ref="A541:F541"/>
    <mergeCell ref="A540:F540"/>
    <mergeCell ref="A530:F530"/>
    <mergeCell ref="A520:F520"/>
    <mergeCell ref="A512:F512"/>
    <mergeCell ref="A504:F504"/>
    <mergeCell ref="A503:F503"/>
    <mergeCell ref="A362:F362"/>
    <mergeCell ref="A368:F368"/>
    <mergeCell ref="A375:F375"/>
    <mergeCell ref="A380:F380"/>
    <mergeCell ref="A386:F386"/>
    <mergeCell ref="A357:F357"/>
    <mergeCell ref="A339:F339"/>
    <mergeCell ref="A345:F345"/>
    <mergeCell ref="A352:F352"/>
    <mergeCell ref="A351:F351"/>
    <mergeCell ref="A196:F196"/>
    <mergeCell ref="A200:F200"/>
    <mergeCell ref="A204:F204"/>
    <mergeCell ref="A314:F314"/>
    <mergeCell ref="A323:F323"/>
    <mergeCell ref="A308:F308"/>
    <mergeCell ref="A304:F304"/>
    <mergeCell ref="A270:F270"/>
    <mergeCell ref="A266:F266"/>
    <mergeCell ref="A149:F149"/>
    <mergeCell ref="A155:F155"/>
    <mergeCell ref="A156:F156"/>
    <mergeCell ref="A186:F186"/>
    <mergeCell ref="A192:F192"/>
    <mergeCell ref="A7:F7"/>
    <mergeCell ref="A14:F14"/>
    <mergeCell ref="A24:F24"/>
    <mergeCell ref="A25:F25"/>
    <mergeCell ref="A75:F75"/>
    <mergeCell ref="A32:F32"/>
    <mergeCell ref="A39:F39"/>
    <mergeCell ref="A46:F46"/>
    <mergeCell ref="A8:F8"/>
    <mergeCell ref="A80:F80"/>
    <mergeCell ref="A85:F85"/>
    <mergeCell ref="A86:F86"/>
    <mergeCell ref="A93:F93"/>
    <mergeCell ref="A117:F117"/>
    <mergeCell ref="A123:F123"/>
    <mergeCell ref="A126:F126"/>
    <mergeCell ref="A131:F131"/>
    <mergeCell ref="A136:F136"/>
    <mergeCell ref="A140:F140"/>
    <mergeCell ref="A144:F144"/>
    <mergeCell ref="A297:F297"/>
    <mergeCell ref="A318:F318"/>
    <mergeCell ref="A164:F164"/>
    <mergeCell ref="A169:F169"/>
    <mergeCell ref="A173:F173"/>
    <mergeCell ref="A174:F174"/>
    <mergeCell ref="A180:F180"/>
    <mergeCell ref="A274:F274"/>
    <mergeCell ref="A278:F278"/>
    <mergeCell ref="A282:F282"/>
    <mergeCell ref="A286:F286"/>
    <mergeCell ref="A290:F290"/>
    <mergeCell ref="A245:F245"/>
    <mergeCell ref="A252:F252"/>
    <mergeCell ref="A259:F259"/>
    <mergeCell ref="A4:F4"/>
    <mergeCell ref="A3:F3"/>
    <mergeCell ref="A1:F1"/>
    <mergeCell ref="B2:E2"/>
    <mergeCell ref="A522:F522"/>
    <mergeCell ref="A105:F105"/>
    <mergeCell ref="A111:F111"/>
    <mergeCell ref="A98:F98"/>
    <mergeCell ref="A59:F59"/>
    <mergeCell ref="A60:F60"/>
    <mergeCell ref="A65:F65"/>
    <mergeCell ref="A70:F70"/>
    <mergeCell ref="A208:F208"/>
    <mergeCell ref="A222:F222"/>
    <mergeCell ref="A223:F223"/>
    <mergeCell ref="A161:F161"/>
  </mergeCells>
  <conditionalFormatting sqref="D28 D21:D23 D33:D36 D51:D58 D61:D62">
    <cfRule type="expression" dxfId="295" priority="1132" stopIfTrue="1">
      <formula>(#REF!=5)</formula>
    </cfRule>
  </conditionalFormatting>
  <conditionalFormatting sqref="D20">
    <cfRule type="expression" dxfId="294" priority="1128" stopIfTrue="1">
      <formula>(#REF!=5)</formula>
    </cfRule>
  </conditionalFormatting>
  <conditionalFormatting sqref="D37">
    <cfRule type="expression" dxfId="293" priority="1115" stopIfTrue="1">
      <formula>(#REF!=5)</formula>
    </cfRule>
    <cfRule type="expression" dxfId="292" priority="1116" stopIfTrue="1">
      <formula>(#REF!=2)</formula>
    </cfRule>
    <cfRule type="expression" dxfId="291" priority="1117" stopIfTrue="1">
      <formula>(#REF!=3)</formula>
    </cfRule>
  </conditionalFormatting>
  <conditionalFormatting sqref="D38 D77 D26:D27 D29:D31">
    <cfRule type="expression" dxfId="290" priority="1118" stopIfTrue="1">
      <formula>(#REF!=5)</formula>
    </cfRule>
  </conditionalFormatting>
  <conditionalFormatting sqref="D64 D47:D50">
    <cfRule type="expression" dxfId="289" priority="1087" stopIfTrue="1">
      <formula>(#REF!=5)</formula>
    </cfRule>
  </conditionalFormatting>
  <conditionalFormatting sqref="D63 D95 D89:D90 D92 D97 D193:D195 D137:D139">
    <cfRule type="expression" dxfId="288" priority="1064" stopIfTrue="1">
      <formula>(#REF!=5)</formula>
    </cfRule>
  </conditionalFormatting>
  <conditionalFormatting sqref="D83 D78:D79">
    <cfRule type="expression" dxfId="287" priority="1053" stopIfTrue="1">
      <formula>(#REF!=5)</formula>
    </cfRule>
  </conditionalFormatting>
  <conditionalFormatting sqref="D283:D285">
    <cfRule type="expression" dxfId="286" priority="1039" stopIfTrue="1">
      <formula>(#REF!=5)</formula>
    </cfRule>
  </conditionalFormatting>
  <conditionalFormatting sqref="D157 D99:D102 D104 D106">
    <cfRule type="expression" dxfId="285" priority="1040" stopIfTrue="1">
      <formula>(#REF!=5)</formula>
    </cfRule>
  </conditionalFormatting>
  <conditionalFormatting sqref="D115:D116 D157 D81:D82 D84 D87:D88 D193:D195 D76 D137:D139 D271:D273 D275:D277 D279:D281 D287:D289 D291:D296">
    <cfRule type="expression" dxfId="284" priority="1035" stopIfTrue="1">
      <formula>(#REF!=5)</formula>
    </cfRule>
  </conditionalFormatting>
  <conditionalFormatting sqref="D96 D94 D127:D130 D184:D185 D104 D106 D230:D232 D236:D244 D246:D251 D253:D258 D260:D265 D309:D313">
    <cfRule type="expression" dxfId="283" priority="1004" stopIfTrue="1">
      <formula>(#REF!=5)</formula>
    </cfRule>
  </conditionalFormatting>
  <conditionalFormatting sqref="D234:D235 D107:D110 D158:D160 D112:D114 D124:D125 D162:D163 D165:D168 D170:D172 D181:D183 D150:D154 D175:D179 D209:D221 D224:D226 D305:D307">
    <cfRule type="expression" dxfId="282" priority="984" stopIfTrue="1">
      <formula>(#REF!=5)</formula>
    </cfRule>
  </conditionalFormatting>
  <conditionalFormatting sqref="D232:D235">
    <cfRule type="expression" dxfId="281" priority="692" stopIfTrue="1">
      <formula>(#REF!=5)</formula>
    </cfRule>
  </conditionalFormatting>
  <conditionalFormatting sqref="D320">
    <cfRule type="expression" dxfId="280" priority="640" stopIfTrue="1">
      <formula>(#REF!=5)</formula>
    </cfRule>
  </conditionalFormatting>
  <conditionalFormatting sqref="A7">
    <cfRule type="expression" dxfId="279" priority="613" stopIfTrue="1">
      <formula>(#REF!=5)</formula>
    </cfRule>
    <cfRule type="expression" dxfId="278" priority="614" stopIfTrue="1">
      <formula>(#REF!=2)</formula>
    </cfRule>
    <cfRule type="expression" dxfId="277" priority="615" stopIfTrue="1">
      <formula>(#REF!=3)</formula>
    </cfRule>
  </conditionalFormatting>
  <conditionalFormatting sqref="A8">
    <cfRule type="expression" dxfId="276" priority="281" stopIfTrue="1">
      <formula>(#REF!=5)</formula>
    </cfRule>
    <cfRule type="expression" dxfId="275" priority="282" stopIfTrue="1">
      <formula>(#REF!=2)</formula>
    </cfRule>
    <cfRule type="expression" dxfId="274" priority="283" stopIfTrue="1">
      <formula>(#REF!=3)</formula>
    </cfRule>
  </conditionalFormatting>
  <conditionalFormatting sqref="A14">
    <cfRule type="expression" dxfId="273" priority="278" stopIfTrue="1">
      <formula>(#REF!=5)</formula>
    </cfRule>
    <cfRule type="expression" dxfId="272" priority="279" stopIfTrue="1">
      <formula>(#REF!=2)</formula>
    </cfRule>
    <cfRule type="expression" dxfId="271" priority="280" stopIfTrue="1">
      <formula>(#REF!=3)</formula>
    </cfRule>
  </conditionalFormatting>
  <conditionalFormatting sqref="A46">
    <cfRule type="expression" dxfId="270" priority="272" stopIfTrue="1">
      <formula>(#REF!=5)</formula>
    </cfRule>
    <cfRule type="expression" dxfId="269" priority="273" stopIfTrue="1">
      <formula>(#REF!=2)</formula>
    </cfRule>
    <cfRule type="expression" dxfId="268" priority="274" stopIfTrue="1">
      <formula>(#REF!=3)</formula>
    </cfRule>
  </conditionalFormatting>
  <conditionalFormatting sqref="A65">
    <cfRule type="expression" dxfId="267" priority="269" stopIfTrue="1">
      <formula>(#REF!=5)</formula>
    </cfRule>
    <cfRule type="expression" dxfId="266" priority="270" stopIfTrue="1">
      <formula>(#REF!=2)</formula>
    </cfRule>
    <cfRule type="expression" dxfId="265" priority="271" stopIfTrue="1">
      <formula>(#REF!=3)</formula>
    </cfRule>
  </conditionalFormatting>
  <conditionalFormatting sqref="A75">
    <cfRule type="expression" dxfId="264" priority="266" stopIfTrue="1">
      <formula>(#REF!=5)</formula>
    </cfRule>
    <cfRule type="expression" dxfId="263" priority="267" stopIfTrue="1">
      <formula>(#REF!=2)</formula>
    </cfRule>
    <cfRule type="expression" dxfId="262" priority="268" stopIfTrue="1">
      <formula>(#REF!=3)</formula>
    </cfRule>
  </conditionalFormatting>
  <conditionalFormatting sqref="A80">
    <cfRule type="expression" dxfId="261" priority="263" stopIfTrue="1">
      <formula>(#REF!=5)</formula>
    </cfRule>
    <cfRule type="expression" dxfId="260" priority="264" stopIfTrue="1">
      <formula>(#REF!=2)</formula>
    </cfRule>
    <cfRule type="expression" dxfId="259" priority="265" stopIfTrue="1">
      <formula>(#REF!=3)</formula>
    </cfRule>
  </conditionalFormatting>
  <conditionalFormatting sqref="A86">
    <cfRule type="expression" dxfId="258" priority="260" stopIfTrue="1">
      <formula>(#REF!=5)</formula>
    </cfRule>
    <cfRule type="expression" dxfId="257" priority="261" stopIfTrue="1">
      <formula>(#REF!=2)</formula>
    </cfRule>
    <cfRule type="expression" dxfId="256" priority="262" stopIfTrue="1">
      <formula>(#REF!=3)</formula>
    </cfRule>
  </conditionalFormatting>
  <conditionalFormatting sqref="A93">
    <cfRule type="expression" dxfId="255" priority="257" stopIfTrue="1">
      <formula>(#REF!=5)</formula>
    </cfRule>
    <cfRule type="expression" dxfId="254" priority="258" stopIfTrue="1">
      <formula>(#REF!=2)</formula>
    </cfRule>
    <cfRule type="expression" dxfId="253" priority="259" stopIfTrue="1">
      <formula>(#REF!=3)</formula>
    </cfRule>
  </conditionalFormatting>
  <conditionalFormatting sqref="A98">
    <cfRule type="expression" dxfId="252" priority="254" stopIfTrue="1">
      <formula>(#REF!=5)</formula>
    </cfRule>
    <cfRule type="expression" dxfId="251" priority="255" stopIfTrue="1">
      <formula>(#REF!=2)</formula>
    </cfRule>
    <cfRule type="expression" dxfId="250" priority="256" stopIfTrue="1">
      <formula>(#REF!=3)</formula>
    </cfRule>
  </conditionalFormatting>
  <conditionalFormatting sqref="A105">
    <cfRule type="expression" dxfId="249" priority="251" stopIfTrue="1">
      <formula>(#REF!=5)</formula>
    </cfRule>
    <cfRule type="expression" dxfId="248" priority="252" stopIfTrue="1">
      <formula>(#REF!=2)</formula>
    </cfRule>
    <cfRule type="expression" dxfId="247" priority="253" stopIfTrue="1">
      <formula>(#REF!=3)</formula>
    </cfRule>
  </conditionalFormatting>
  <conditionalFormatting sqref="A111">
    <cfRule type="expression" dxfId="246" priority="248" stopIfTrue="1">
      <formula>(#REF!=5)</formula>
    </cfRule>
    <cfRule type="expression" dxfId="245" priority="249" stopIfTrue="1">
      <formula>(#REF!=2)</formula>
    </cfRule>
    <cfRule type="expression" dxfId="244" priority="250" stopIfTrue="1">
      <formula>(#REF!=3)</formula>
    </cfRule>
  </conditionalFormatting>
  <conditionalFormatting sqref="A117">
    <cfRule type="expression" dxfId="243" priority="245" stopIfTrue="1">
      <formula>(#REF!=5)</formula>
    </cfRule>
    <cfRule type="expression" dxfId="242" priority="246" stopIfTrue="1">
      <formula>(#REF!=2)</formula>
    </cfRule>
    <cfRule type="expression" dxfId="241" priority="247" stopIfTrue="1">
      <formula>(#REF!=3)</formula>
    </cfRule>
  </conditionalFormatting>
  <conditionalFormatting sqref="A123">
    <cfRule type="expression" dxfId="240" priority="242" stopIfTrue="1">
      <formula>(#REF!=5)</formula>
    </cfRule>
    <cfRule type="expression" dxfId="239" priority="243" stopIfTrue="1">
      <formula>(#REF!=2)</formula>
    </cfRule>
    <cfRule type="expression" dxfId="238" priority="244" stopIfTrue="1">
      <formula>(#REF!=3)</formula>
    </cfRule>
  </conditionalFormatting>
  <conditionalFormatting sqref="A126">
    <cfRule type="expression" dxfId="237" priority="239" stopIfTrue="1">
      <formula>(#REF!=5)</formula>
    </cfRule>
    <cfRule type="expression" dxfId="236" priority="240" stopIfTrue="1">
      <formula>(#REF!=2)</formula>
    </cfRule>
    <cfRule type="expression" dxfId="235" priority="241" stopIfTrue="1">
      <formula>(#REF!=3)</formula>
    </cfRule>
  </conditionalFormatting>
  <conditionalFormatting sqref="A131">
    <cfRule type="expression" dxfId="234" priority="236" stopIfTrue="1">
      <formula>(#REF!=5)</formula>
    </cfRule>
    <cfRule type="expression" dxfId="233" priority="237" stopIfTrue="1">
      <formula>(#REF!=2)</formula>
    </cfRule>
    <cfRule type="expression" dxfId="232" priority="238" stopIfTrue="1">
      <formula>(#REF!=3)</formula>
    </cfRule>
  </conditionalFormatting>
  <conditionalFormatting sqref="A136">
    <cfRule type="expression" dxfId="231" priority="233" stopIfTrue="1">
      <formula>(#REF!=5)</formula>
    </cfRule>
    <cfRule type="expression" dxfId="230" priority="234" stopIfTrue="1">
      <formula>(#REF!=2)</formula>
    </cfRule>
    <cfRule type="expression" dxfId="229" priority="235" stopIfTrue="1">
      <formula>(#REF!=3)</formula>
    </cfRule>
  </conditionalFormatting>
  <conditionalFormatting sqref="A140">
    <cfRule type="expression" dxfId="228" priority="230" stopIfTrue="1">
      <formula>(#REF!=5)</formula>
    </cfRule>
    <cfRule type="expression" dxfId="227" priority="231" stopIfTrue="1">
      <formula>(#REF!=2)</formula>
    </cfRule>
    <cfRule type="expression" dxfId="226" priority="232" stopIfTrue="1">
      <formula>(#REF!=3)</formula>
    </cfRule>
  </conditionalFormatting>
  <conditionalFormatting sqref="A144">
    <cfRule type="expression" dxfId="225" priority="227" stopIfTrue="1">
      <formula>(#REF!=5)</formula>
    </cfRule>
    <cfRule type="expression" dxfId="224" priority="228" stopIfTrue="1">
      <formula>(#REF!=2)</formula>
    </cfRule>
    <cfRule type="expression" dxfId="223" priority="229" stopIfTrue="1">
      <formula>(#REF!=3)</formula>
    </cfRule>
  </conditionalFormatting>
  <conditionalFormatting sqref="A149">
    <cfRule type="expression" dxfId="222" priority="224" stopIfTrue="1">
      <formula>(#REF!=5)</formula>
    </cfRule>
    <cfRule type="expression" dxfId="221" priority="225" stopIfTrue="1">
      <formula>(#REF!=2)</formula>
    </cfRule>
    <cfRule type="expression" dxfId="220" priority="226" stopIfTrue="1">
      <formula>(#REF!=3)</formula>
    </cfRule>
  </conditionalFormatting>
  <conditionalFormatting sqref="A156">
    <cfRule type="expression" dxfId="219" priority="221" stopIfTrue="1">
      <formula>(#REF!=5)</formula>
    </cfRule>
    <cfRule type="expression" dxfId="218" priority="222" stopIfTrue="1">
      <formula>(#REF!=2)</formula>
    </cfRule>
    <cfRule type="expression" dxfId="217" priority="223" stopIfTrue="1">
      <formula>(#REF!=3)</formula>
    </cfRule>
  </conditionalFormatting>
  <conditionalFormatting sqref="A161">
    <cfRule type="expression" dxfId="216" priority="218" stopIfTrue="1">
      <formula>(#REF!=5)</formula>
    </cfRule>
    <cfRule type="expression" dxfId="215" priority="219" stopIfTrue="1">
      <formula>(#REF!=2)</formula>
    </cfRule>
    <cfRule type="expression" dxfId="214" priority="220" stopIfTrue="1">
      <formula>(#REF!=3)</formula>
    </cfRule>
  </conditionalFormatting>
  <conditionalFormatting sqref="A164">
    <cfRule type="expression" dxfId="213" priority="215" stopIfTrue="1">
      <formula>(#REF!=5)</formula>
    </cfRule>
    <cfRule type="expression" dxfId="212" priority="216" stopIfTrue="1">
      <formula>(#REF!=2)</formula>
    </cfRule>
    <cfRule type="expression" dxfId="211" priority="217" stopIfTrue="1">
      <formula>(#REF!=3)</formula>
    </cfRule>
  </conditionalFormatting>
  <conditionalFormatting sqref="A169">
    <cfRule type="expression" dxfId="210" priority="212" stopIfTrue="1">
      <formula>(#REF!=5)</formula>
    </cfRule>
    <cfRule type="expression" dxfId="209" priority="213" stopIfTrue="1">
      <formula>(#REF!=2)</formula>
    </cfRule>
    <cfRule type="expression" dxfId="208" priority="214" stopIfTrue="1">
      <formula>(#REF!=3)</formula>
    </cfRule>
  </conditionalFormatting>
  <conditionalFormatting sqref="A174">
    <cfRule type="expression" dxfId="207" priority="209" stopIfTrue="1">
      <formula>(#REF!=5)</formula>
    </cfRule>
    <cfRule type="expression" dxfId="206" priority="210" stopIfTrue="1">
      <formula>(#REF!=2)</formula>
    </cfRule>
    <cfRule type="expression" dxfId="205" priority="211" stopIfTrue="1">
      <formula>(#REF!=3)</formula>
    </cfRule>
  </conditionalFormatting>
  <conditionalFormatting sqref="A180">
    <cfRule type="expression" dxfId="204" priority="206" stopIfTrue="1">
      <formula>(#REF!=5)</formula>
    </cfRule>
    <cfRule type="expression" dxfId="203" priority="207" stopIfTrue="1">
      <formula>(#REF!=2)</formula>
    </cfRule>
    <cfRule type="expression" dxfId="202" priority="208" stopIfTrue="1">
      <formula>(#REF!=3)</formula>
    </cfRule>
  </conditionalFormatting>
  <conditionalFormatting sqref="A186">
    <cfRule type="expression" dxfId="201" priority="203" stopIfTrue="1">
      <formula>(#REF!=5)</formula>
    </cfRule>
    <cfRule type="expression" dxfId="200" priority="204" stopIfTrue="1">
      <formula>(#REF!=2)</formula>
    </cfRule>
    <cfRule type="expression" dxfId="199" priority="205" stopIfTrue="1">
      <formula>(#REF!=3)</formula>
    </cfRule>
  </conditionalFormatting>
  <conditionalFormatting sqref="A192">
    <cfRule type="expression" dxfId="198" priority="200" stopIfTrue="1">
      <formula>(#REF!=5)</formula>
    </cfRule>
    <cfRule type="expression" dxfId="197" priority="201" stopIfTrue="1">
      <formula>(#REF!=2)</formula>
    </cfRule>
    <cfRule type="expression" dxfId="196" priority="202" stopIfTrue="1">
      <formula>(#REF!=3)</formula>
    </cfRule>
  </conditionalFormatting>
  <conditionalFormatting sqref="A196">
    <cfRule type="expression" dxfId="195" priority="197" stopIfTrue="1">
      <formula>(#REF!=5)</formula>
    </cfRule>
    <cfRule type="expression" dxfId="194" priority="198" stopIfTrue="1">
      <formula>(#REF!=2)</formula>
    </cfRule>
    <cfRule type="expression" dxfId="193" priority="199" stopIfTrue="1">
      <formula>(#REF!=3)</formula>
    </cfRule>
  </conditionalFormatting>
  <conditionalFormatting sqref="A200">
    <cfRule type="expression" dxfId="192" priority="194" stopIfTrue="1">
      <formula>(#REF!=5)</formula>
    </cfRule>
    <cfRule type="expression" dxfId="191" priority="195" stopIfTrue="1">
      <formula>(#REF!=2)</formula>
    </cfRule>
    <cfRule type="expression" dxfId="190" priority="196" stopIfTrue="1">
      <formula>(#REF!=3)</formula>
    </cfRule>
  </conditionalFormatting>
  <conditionalFormatting sqref="A204">
    <cfRule type="expression" dxfId="189" priority="191" stopIfTrue="1">
      <formula>(#REF!=5)</formula>
    </cfRule>
    <cfRule type="expression" dxfId="188" priority="192" stopIfTrue="1">
      <formula>(#REF!=2)</formula>
    </cfRule>
    <cfRule type="expression" dxfId="187" priority="193" stopIfTrue="1">
      <formula>(#REF!=3)</formula>
    </cfRule>
  </conditionalFormatting>
  <conditionalFormatting sqref="A208">
    <cfRule type="expression" dxfId="186" priority="188" stopIfTrue="1">
      <formula>(#REF!=5)</formula>
    </cfRule>
    <cfRule type="expression" dxfId="185" priority="189" stopIfTrue="1">
      <formula>(#REF!=2)</formula>
    </cfRule>
    <cfRule type="expression" dxfId="184" priority="190" stopIfTrue="1">
      <formula>(#REF!=3)</formula>
    </cfRule>
  </conditionalFormatting>
  <conditionalFormatting sqref="A222">
    <cfRule type="expression" dxfId="183" priority="185" stopIfTrue="1">
      <formula>(#REF!=5)</formula>
    </cfRule>
    <cfRule type="expression" dxfId="182" priority="186" stopIfTrue="1">
      <formula>(#REF!=2)</formula>
    </cfRule>
    <cfRule type="expression" dxfId="181" priority="187" stopIfTrue="1">
      <formula>(#REF!=3)</formula>
    </cfRule>
  </conditionalFormatting>
  <conditionalFormatting sqref="A223">
    <cfRule type="expression" dxfId="180" priority="182" stopIfTrue="1">
      <formula>(#REF!=5)</formula>
    </cfRule>
    <cfRule type="expression" dxfId="179" priority="183" stopIfTrue="1">
      <formula>(#REF!=2)</formula>
    </cfRule>
    <cfRule type="expression" dxfId="178" priority="184" stopIfTrue="1">
      <formula>(#REF!=3)</formula>
    </cfRule>
  </conditionalFormatting>
  <conditionalFormatting sqref="A245">
    <cfRule type="expression" dxfId="177" priority="179" stopIfTrue="1">
      <formula>(#REF!=5)</formula>
    </cfRule>
    <cfRule type="expression" dxfId="176" priority="180" stopIfTrue="1">
      <formula>(#REF!=2)</formula>
    </cfRule>
    <cfRule type="expression" dxfId="175" priority="181" stopIfTrue="1">
      <formula>(#REF!=3)</formula>
    </cfRule>
  </conditionalFormatting>
  <conditionalFormatting sqref="A252">
    <cfRule type="expression" dxfId="174" priority="176" stopIfTrue="1">
      <formula>(#REF!=5)</formula>
    </cfRule>
    <cfRule type="expression" dxfId="173" priority="177" stopIfTrue="1">
      <formula>(#REF!=2)</formula>
    </cfRule>
    <cfRule type="expression" dxfId="172" priority="178" stopIfTrue="1">
      <formula>(#REF!=3)</formula>
    </cfRule>
  </conditionalFormatting>
  <conditionalFormatting sqref="A259">
    <cfRule type="expression" dxfId="171" priority="173" stopIfTrue="1">
      <formula>(#REF!=5)</formula>
    </cfRule>
    <cfRule type="expression" dxfId="170" priority="174" stopIfTrue="1">
      <formula>(#REF!=2)</formula>
    </cfRule>
    <cfRule type="expression" dxfId="169" priority="175" stopIfTrue="1">
      <formula>(#REF!=3)</formula>
    </cfRule>
  </conditionalFormatting>
  <conditionalFormatting sqref="A266">
    <cfRule type="expression" dxfId="168" priority="170" stopIfTrue="1">
      <formula>(#REF!=5)</formula>
    </cfRule>
    <cfRule type="expression" dxfId="167" priority="171" stopIfTrue="1">
      <formula>(#REF!=2)</formula>
    </cfRule>
    <cfRule type="expression" dxfId="166" priority="172" stopIfTrue="1">
      <formula>(#REF!=3)</formula>
    </cfRule>
  </conditionalFormatting>
  <conditionalFormatting sqref="A270">
    <cfRule type="expression" dxfId="165" priority="167" stopIfTrue="1">
      <formula>(#REF!=5)</formula>
    </cfRule>
    <cfRule type="expression" dxfId="164" priority="168" stopIfTrue="1">
      <formula>(#REF!=2)</formula>
    </cfRule>
    <cfRule type="expression" dxfId="163" priority="169" stopIfTrue="1">
      <formula>(#REF!=3)</formula>
    </cfRule>
  </conditionalFormatting>
  <conditionalFormatting sqref="A274">
    <cfRule type="expression" dxfId="162" priority="164" stopIfTrue="1">
      <formula>(#REF!=5)</formula>
    </cfRule>
    <cfRule type="expression" dxfId="161" priority="165" stopIfTrue="1">
      <formula>(#REF!=2)</formula>
    </cfRule>
    <cfRule type="expression" dxfId="160" priority="166" stopIfTrue="1">
      <formula>(#REF!=3)</formula>
    </cfRule>
  </conditionalFormatting>
  <conditionalFormatting sqref="A278">
    <cfRule type="expression" dxfId="159" priority="161" stopIfTrue="1">
      <formula>(#REF!=5)</formula>
    </cfRule>
    <cfRule type="expression" dxfId="158" priority="162" stopIfTrue="1">
      <formula>(#REF!=2)</formula>
    </cfRule>
    <cfRule type="expression" dxfId="157" priority="163" stopIfTrue="1">
      <formula>(#REF!=3)</formula>
    </cfRule>
  </conditionalFormatting>
  <conditionalFormatting sqref="A282">
    <cfRule type="expression" dxfId="156" priority="158" stopIfTrue="1">
      <formula>(#REF!=5)</formula>
    </cfRule>
    <cfRule type="expression" dxfId="155" priority="159" stopIfTrue="1">
      <formula>(#REF!=2)</formula>
    </cfRule>
    <cfRule type="expression" dxfId="154" priority="160" stopIfTrue="1">
      <formula>(#REF!=3)</formula>
    </cfRule>
  </conditionalFormatting>
  <conditionalFormatting sqref="A290">
    <cfRule type="expression" dxfId="153" priority="152" stopIfTrue="1">
      <formula>(#REF!=5)</formula>
    </cfRule>
    <cfRule type="expression" dxfId="152" priority="153" stopIfTrue="1">
      <formula>(#REF!=2)</formula>
    </cfRule>
    <cfRule type="expression" dxfId="151" priority="154" stopIfTrue="1">
      <formula>(#REF!=3)</formula>
    </cfRule>
  </conditionalFormatting>
  <conditionalFormatting sqref="A297">
    <cfRule type="expression" dxfId="150" priority="149" stopIfTrue="1">
      <formula>(#REF!=5)</formula>
    </cfRule>
    <cfRule type="expression" dxfId="149" priority="150" stopIfTrue="1">
      <formula>(#REF!=2)</formula>
    </cfRule>
    <cfRule type="expression" dxfId="148" priority="151" stopIfTrue="1">
      <formula>(#REF!=3)</formula>
    </cfRule>
  </conditionalFormatting>
  <conditionalFormatting sqref="A304">
    <cfRule type="expression" dxfId="147" priority="146" stopIfTrue="1">
      <formula>(#REF!=5)</formula>
    </cfRule>
    <cfRule type="expression" dxfId="146" priority="147" stopIfTrue="1">
      <formula>(#REF!=2)</formula>
    </cfRule>
    <cfRule type="expression" dxfId="145" priority="148" stopIfTrue="1">
      <formula>(#REF!=3)</formula>
    </cfRule>
  </conditionalFormatting>
  <conditionalFormatting sqref="A308">
    <cfRule type="expression" dxfId="144" priority="143" stopIfTrue="1">
      <formula>(#REF!=5)</formula>
    </cfRule>
    <cfRule type="expression" dxfId="143" priority="144" stopIfTrue="1">
      <formula>(#REF!=2)</formula>
    </cfRule>
    <cfRule type="expression" dxfId="142" priority="145" stopIfTrue="1">
      <formula>(#REF!=3)</formula>
    </cfRule>
  </conditionalFormatting>
  <conditionalFormatting sqref="A314">
    <cfRule type="expression" dxfId="141" priority="140" stopIfTrue="1">
      <formula>(#REF!=5)</formula>
    </cfRule>
    <cfRule type="expression" dxfId="140" priority="141" stopIfTrue="1">
      <formula>(#REF!=2)</formula>
    </cfRule>
    <cfRule type="expression" dxfId="139" priority="142" stopIfTrue="1">
      <formula>(#REF!=3)</formula>
    </cfRule>
  </conditionalFormatting>
  <conditionalFormatting sqref="A318">
    <cfRule type="expression" dxfId="138" priority="137" stopIfTrue="1">
      <formula>(#REF!=5)</formula>
    </cfRule>
    <cfRule type="expression" dxfId="137" priority="138" stopIfTrue="1">
      <formula>(#REF!=2)</formula>
    </cfRule>
    <cfRule type="expression" dxfId="136" priority="139" stopIfTrue="1">
      <formula>(#REF!=3)</formula>
    </cfRule>
  </conditionalFormatting>
  <conditionalFormatting sqref="A323">
    <cfRule type="expression" dxfId="135" priority="134" stopIfTrue="1">
      <formula>(#REF!=5)</formula>
    </cfRule>
    <cfRule type="expression" dxfId="134" priority="135" stopIfTrue="1">
      <formula>(#REF!=2)</formula>
    </cfRule>
    <cfRule type="expression" dxfId="133" priority="136" stopIfTrue="1">
      <formula>(#REF!=3)</formula>
    </cfRule>
  </conditionalFormatting>
  <conditionalFormatting sqref="A339">
    <cfRule type="expression" dxfId="132" priority="131" stopIfTrue="1">
      <formula>(#REF!=5)</formula>
    </cfRule>
    <cfRule type="expression" dxfId="131" priority="132" stopIfTrue="1">
      <formula>(#REF!=2)</formula>
    </cfRule>
    <cfRule type="expression" dxfId="130" priority="133" stopIfTrue="1">
      <formula>(#REF!=3)</formula>
    </cfRule>
  </conditionalFormatting>
  <conditionalFormatting sqref="A345">
    <cfRule type="expression" dxfId="129" priority="128" stopIfTrue="1">
      <formula>(#REF!=5)</formula>
    </cfRule>
    <cfRule type="expression" dxfId="128" priority="129" stopIfTrue="1">
      <formula>(#REF!=2)</formula>
    </cfRule>
    <cfRule type="expression" dxfId="127" priority="130" stopIfTrue="1">
      <formula>(#REF!=3)</formula>
    </cfRule>
  </conditionalFormatting>
  <conditionalFormatting sqref="A351">
    <cfRule type="expression" dxfId="126" priority="125" stopIfTrue="1">
      <formula>(#REF!=5)</formula>
    </cfRule>
    <cfRule type="expression" dxfId="125" priority="126" stopIfTrue="1">
      <formula>(#REF!=2)</formula>
    </cfRule>
    <cfRule type="expression" dxfId="124" priority="127" stopIfTrue="1">
      <formula>(#REF!=3)</formula>
    </cfRule>
  </conditionalFormatting>
  <conditionalFormatting sqref="A352">
    <cfRule type="expression" dxfId="123" priority="122" stopIfTrue="1">
      <formula>(#REF!=5)</formula>
    </cfRule>
    <cfRule type="expression" dxfId="122" priority="123" stopIfTrue="1">
      <formula>(#REF!=2)</formula>
    </cfRule>
    <cfRule type="expression" dxfId="121" priority="124" stopIfTrue="1">
      <formula>(#REF!=3)</formula>
    </cfRule>
  </conditionalFormatting>
  <conditionalFormatting sqref="A357">
    <cfRule type="expression" dxfId="120" priority="119" stopIfTrue="1">
      <formula>(#REF!=5)</formula>
    </cfRule>
    <cfRule type="expression" dxfId="119" priority="120" stopIfTrue="1">
      <formula>(#REF!=2)</formula>
    </cfRule>
    <cfRule type="expression" dxfId="118" priority="121" stopIfTrue="1">
      <formula>(#REF!=3)</formula>
    </cfRule>
  </conditionalFormatting>
  <conditionalFormatting sqref="A362">
    <cfRule type="expression" dxfId="117" priority="116" stopIfTrue="1">
      <formula>(#REF!=5)</formula>
    </cfRule>
    <cfRule type="expression" dxfId="116" priority="117" stopIfTrue="1">
      <formula>(#REF!=2)</formula>
    </cfRule>
    <cfRule type="expression" dxfId="115" priority="118" stopIfTrue="1">
      <formula>(#REF!=3)</formula>
    </cfRule>
  </conditionalFormatting>
  <conditionalFormatting sqref="A368">
    <cfRule type="expression" dxfId="114" priority="113" stopIfTrue="1">
      <formula>(#REF!=5)</formula>
    </cfRule>
    <cfRule type="expression" dxfId="113" priority="114" stopIfTrue="1">
      <formula>(#REF!=2)</formula>
    </cfRule>
    <cfRule type="expression" dxfId="112" priority="115" stopIfTrue="1">
      <formula>(#REF!=3)</formula>
    </cfRule>
  </conditionalFormatting>
  <conditionalFormatting sqref="A375">
    <cfRule type="expression" dxfId="111" priority="110" stopIfTrue="1">
      <formula>(#REF!=5)</formula>
    </cfRule>
    <cfRule type="expression" dxfId="110" priority="111" stopIfTrue="1">
      <formula>(#REF!=2)</formula>
    </cfRule>
    <cfRule type="expression" dxfId="109" priority="112" stopIfTrue="1">
      <formula>(#REF!=3)</formula>
    </cfRule>
  </conditionalFormatting>
  <conditionalFormatting sqref="A380">
    <cfRule type="expression" dxfId="108" priority="107" stopIfTrue="1">
      <formula>(#REF!=5)</formula>
    </cfRule>
    <cfRule type="expression" dxfId="107" priority="108" stopIfTrue="1">
      <formula>(#REF!=2)</formula>
    </cfRule>
    <cfRule type="expression" dxfId="106" priority="109" stopIfTrue="1">
      <formula>(#REF!=3)</formula>
    </cfRule>
  </conditionalFormatting>
  <conditionalFormatting sqref="A386">
    <cfRule type="expression" dxfId="105" priority="104" stopIfTrue="1">
      <formula>(#REF!=5)</formula>
    </cfRule>
    <cfRule type="expression" dxfId="104" priority="105" stopIfTrue="1">
      <formula>(#REF!=2)</formula>
    </cfRule>
    <cfRule type="expression" dxfId="103" priority="106" stopIfTrue="1">
      <formula>(#REF!=3)</formula>
    </cfRule>
  </conditionalFormatting>
  <conditionalFormatting sqref="A421">
    <cfRule type="expression" dxfId="102" priority="101" stopIfTrue="1">
      <formula>(#REF!=5)</formula>
    </cfRule>
    <cfRule type="expression" dxfId="101" priority="102" stopIfTrue="1">
      <formula>(#REF!=2)</formula>
    </cfRule>
    <cfRule type="expression" dxfId="100" priority="103" stopIfTrue="1">
      <formula>(#REF!=3)</formula>
    </cfRule>
  </conditionalFormatting>
  <conditionalFormatting sqref="A431">
    <cfRule type="expression" dxfId="99" priority="98" stopIfTrue="1">
      <formula>(#REF!=5)</formula>
    </cfRule>
    <cfRule type="expression" dxfId="98" priority="99" stopIfTrue="1">
      <formula>(#REF!=2)</formula>
    </cfRule>
    <cfRule type="expression" dxfId="97" priority="100" stopIfTrue="1">
      <formula>(#REF!=3)</formula>
    </cfRule>
  </conditionalFormatting>
  <conditionalFormatting sqref="A437">
    <cfRule type="expression" dxfId="96" priority="95" stopIfTrue="1">
      <formula>(#REF!=5)</formula>
    </cfRule>
    <cfRule type="expression" dxfId="95" priority="96" stopIfTrue="1">
      <formula>(#REF!=2)</formula>
    </cfRule>
    <cfRule type="expression" dxfId="94" priority="97" stopIfTrue="1">
      <formula>(#REF!=3)</formula>
    </cfRule>
  </conditionalFormatting>
  <conditionalFormatting sqref="A442">
    <cfRule type="expression" dxfId="93" priority="92" stopIfTrue="1">
      <formula>(#REF!=5)</formula>
    </cfRule>
    <cfRule type="expression" dxfId="92" priority="93" stopIfTrue="1">
      <formula>(#REF!=2)</formula>
    </cfRule>
    <cfRule type="expression" dxfId="91" priority="94" stopIfTrue="1">
      <formula>(#REF!=3)</formula>
    </cfRule>
  </conditionalFormatting>
  <conditionalFormatting sqref="A450">
    <cfRule type="expression" dxfId="90" priority="89" stopIfTrue="1">
      <formula>(#REF!=5)</formula>
    </cfRule>
    <cfRule type="expression" dxfId="89" priority="90" stopIfTrue="1">
      <formula>(#REF!=2)</formula>
    </cfRule>
    <cfRule type="expression" dxfId="88" priority="91" stopIfTrue="1">
      <formula>(#REF!=3)</formula>
    </cfRule>
  </conditionalFormatting>
  <conditionalFormatting sqref="A459">
    <cfRule type="expression" dxfId="87" priority="86" stopIfTrue="1">
      <formula>(#REF!=5)</formula>
    </cfRule>
    <cfRule type="expression" dxfId="86" priority="87" stopIfTrue="1">
      <formula>(#REF!=2)</formula>
    </cfRule>
    <cfRule type="expression" dxfId="85" priority="88" stopIfTrue="1">
      <formula>(#REF!=3)</formula>
    </cfRule>
  </conditionalFormatting>
  <conditionalFormatting sqref="A483">
    <cfRule type="expression" dxfId="84" priority="83" stopIfTrue="1">
      <formula>(#REF!=5)</formula>
    </cfRule>
    <cfRule type="expression" dxfId="83" priority="84" stopIfTrue="1">
      <formula>(#REF!=2)</formula>
    </cfRule>
    <cfRule type="expression" dxfId="82" priority="85" stopIfTrue="1">
      <formula>(#REF!=3)</formula>
    </cfRule>
  </conditionalFormatting>
  <conditionalFormatting sqref="A491">
    <cfRule type="expression" dxfId="81" priority="80" stopIfTrue="1">
      <formula>(#REF!=5)</formula>
    </cfRule>
    <cfRule type="expression" dxfId="80" priority="81" stopIfTrue="1">
      <formula>(#REF!=2)</formula>
    </cfRule>
    <cfRule type="expression" dxfId="79" priority="82" stopIfTrue="1">
      <formula>(#REF!=3)</formula>
    </cfRule>
  </conditionalFormatting>
  <conditionalFormatting sqref="A496">
    <cfRule type="expression" dxfId="78" priority="77" stopIfTrue="1">
      <formula>(#REF!=5)</formula>
    </cfRule>
    <cfRule type="expression" dxfId="77" priority="78" stopIfTrue="1">
      <formula>(#REF!=2)</formula>
    </cfRule>
    <cfRule type="expression" dxfId="76" priority="79" stopIfTrue="1">
      <formula>(#REF!=3)</formula>
    </cfRule>
  </conditionalFormatting>
  <conditionalFormatting sqref="A504">
    <cfRule type="expression" dxfId="75" priority="74" stopIfTrue="1">
      <formula>(#REF!=5)</formula>
    </cfRule>
    <cfRule type="expression" dxfId="74" priority="75" stopIfTrue="1">
      <formula>(#REF!=2)</formula>
    </cfRule>
    <cfRule type="expression" dxfId="73" priority="76" stopIfTrue="1">
      <formula>(#REF!=3)</formula>
    </cfRule>
  </conditionalFormatting>
  <conditionalFormatting sqref="A512">
    <cfRule type="expression" dxfId="72" priority="71" stopIfTrue="1">
      <formula>(#REF!=5)</formula>
    </cfRule>
    <cfRule type="expression" dxfId="71" priority="72" stopIfTrue="1">
      <formula>(#REF!=2)</formula>
    </cfRule>
    <cfRule type="expression" dxfId="70" priority="73" stopIfTrue="1">
      <formula>(#REF!=3)</formula>
    </cfRule>
  </conditionalFormatting>
  <conditionalFormatting sqref="A520">
    <cfRule type="expression" dxfId="69" priority="68" stopIfTrue="1">
      <formula>(#REF!=5)</formula>
    </cfRule>
    <cfRule type="expression" dxfId="68" priority="69" stopIfTrue="1">
      <formula>(#REF!=2)</formula>
    </cfRule>
    <cfRule type="expression" dxfId="67" priority="70" stopIfTrue="1">
      <formula>(#REF!=3)</formula>
    </cfRule>
  </conditionalFormatting>
  <conditionalFormatting sqref="A530">
    <cfRule type="expression" dxfId="66" priority="65" stopIfTrue="1">
      <formula>(#REF!=5)</formula>
    </cfRule>
    <cfRule type="expression" dxfId="65" priority="66" stopIfTrue="1">
      <formula>(#REF!=2)</formula>
    </cfRule>
    <cfRule type="expression" dxfId="64" priority="67" stopIfTrue="1">
      <formula>(#REF!=3)</formula>
    </cfRule>
  </conditionalFormatting>
  <conditionalFormatting sqref="A541">
    <cfRule type="expression" dxfId="63" priority="62" stopIfTrue="1">
      <formula>(#REF!=5)</formula>
    </cfRule>
    <cfRule type="expression" dxfId="62" priority="63" stopIfTrue="1">
      <formula>(#REF!=2)</formula>
    </cfRule>
    <cfRule type="expression" dxfId="61" priority="64" stopIfTrue="1">
      <formula>(#REF!=3)</formula>
    </cfRule>
  </conditionalFormatting>
  <conditionalFormatting sqref="A553">
    <cfRule type="expression" dxfId="60" priority="59" stopIfTrue="1">
      <formula>(#REF!=5)</formula>
    </cfRule>
    <cfRule type="expression" dxfId="59" priority="60" stopIfTrue="1">
      <formula>(#REF!=2)</formula>
    </cfRule>
    <cfRule type="expression" dxfId="58" priority="61" stopIfTrue="1">
      <formula>(#REF!=3)</formula>
    </cfRule>
  </conditionalFormatting>
  <conditionalFormatting sqref="A572">
    <cfRule type="expression" dxfId="57" priority="56" stopIfTrue="1">
      <formula>(#REF!=5)</formula>
    </cfRule>
    <cfRule type="expression" dxfId="56" priority="57" stopIfTrue="1">
      <formula>(#REF!=2)</formula>
    </cfRule>
    <cfRule type="expression" dxfId="55" priority="58" stopIfTrue="1">
      <formula>(#REF!=3)</formula>
    </cfRule>
  </conditionalFormatting>
  <conditionalFormatting sqref="A576">
    <cfRule type="expression" dxfId="54" priority="53" stopIfTrue="1">
      <formula>(#REF!=5)</formula>
    </cfRule>
    <cfRule type="expression" dxfId="53" priority="54" stopIfTrue="1">
      <formula>(#REF!=2)</formula>
    </cfRule>
    <cfRule type="expression" dxfId="52" priority="55" stopIfTrue="1">
      <formula>(#REF!=3)</formula>
    </cfRule>
  </conditionalFormatting>
  <conditionalFormatting sqref="A583">
    <cfRule type="expression" dxfId="51" priority="50" stopIfTrue="1">
      <formula>(#REF!=5)</formula>
    </cfRule>
    <cfRule type="expression" dxfId="50" priority="51" stopIfTrue="1">
      <formula>(#REF!=2)</formula>
    </cfRule>
    <cfRule type="expression" dxfId="49" priority="52" stopIfTrue="1">
      <formula>(#REF!=3)</formula>
    </cfRule>
  </conditionalFormatting>
  <conditionalFormatting sqref="A589">
    <cfRule type="expression" dxfId="48" priority="47" stopIfTrue="1">
      <formula>(#REF!=5)</formula>
    </cfRule>
    <cfRule type="expression" dxfId="47" priority="48" stopIfTrue="1">
      <formula>(#REF!=2)</formula>
    </cfRule>
    <cfRule type="expression" dxfId="46" priority="49" stopIfTrue="1">
      <formula>(#REF!=3)</formula>
    </cfRule>
  </conditionalFormatting>
  <conditionalFormatting sqref="A25">
    <cfRule type="expression" dxfId="45" priority="44" stopIfTrue="1">
      <formula>(#REF!=5)</formula>
    </cfRule>
    <cfRule type="expression" dxfId="44" priority="45" stopIfTrue="1">
      <formula>(#REF!=2)</formula>
    </cfRule>
    <cfRule type="expression" dxfId="43" priority="46" stopIfTrue="1">
      <formula>(#REF!=3)</formula>
    </cfRule>
  </conditionalFormatting>
  <conditionalFormatting sqref="A39">
    <cfRule type="expression" dxfId="42" priority="41" stopIfTrue="1">
      <formula>(#REF!=5)</formula>
    </cfRule>
    <cfRule type="expression" dxfId="41" priority="42" stopIfTrue="1">
      <formula>(#REF!=2)</formula>
    </cfRule>
    <cfRule type="expression" dxfId="40" priority="43" stopIfTrue="1">
      <formula>(#REF!=3)</formula>
    </cfRule>
  </conditionalFormatting>
  <conditionalFormatting sqref="A286">
    <cfRule type="expression" dxfId="39" priority="38" stopIfTrue="1">
      <formula>(#REF!=5)</formula>
    </cfRule>
    <cfRule type="expression" dxfId="38" priority="39" stopIfTrue="1">
      <formula>(#REF!=2)</formula>
    </cfRule>
    <cfRule type="expression" dxfId="37" priority="40" stopIfTrue="1">
      <formula>(#REF!=3)</formula>
    </cfRule>
  </conditionalFormatting>
  <conditionalFormatting sqref="A60">
    <cfRule type="expression" dxfId="36" priority="35" stopIfTrue="1">
      <formula>(#REF!=5)</formula>
    </cfRule>
    <cfRule type="expression" dxfId="35" priority="36" stopIfTrue="1">
      <formula>(#REF!=2)</formula>
    </cfRule>
    <cfRule type="expression" dxfId="34" priority="37" stopIfTrue="1">
      <formula>(#REF!=3)</formula>
    </cfRule>
  </conditionalFormatting>
  <conditionalFormatting sqref="A32">
    <cfRule type="expression" dxfId="33" priority="32" stopIfTrue="1">
      <formula>(#REF!=5)</formula>
    </cfRule>
    <cfRule type="expression" dxfId="32" priority="33" stopIfTrue="1">
      <formula>(#REF!=2)</formula>
    </cfRule>
    <cfRule type="expression" dxfId="31" priority="34" stopIfTrue="1">
      <formula>(#REF!=3)</formula>
    </cfRule>
  </conditionalFormatting>
  <conditionalFormatting sqref="A70">
    <cfRule type="expression" dxfId="30" priority="29" stopIfTrue="1">
      <formula>(#REF!=5)</formula>
    </cfRule>
    <cfRule type="expression" dxfId="29" priority="30" stopIfTrue="1">
      <formula>(#REF!=2)</formula>
    </cfRule>
    <cfRule type="expression" dxfId="28" priority="31" stopIfTrue="1">
      <formula>(#REF!=3)</formula>
    </cfRule>
  </conditionalFormatting>
  <conditionalFormatting sqref="A522">
    <cfRule type="expression" dxfId="27" priority="26" stopIfTrue="1">
      <formula>(#REF!=5)</formula>
    </cfRule>
    <cfRule type="expression" dxfId="26" priority="27" stopIfTrue="1">
      <formula>(#REF!=2)</formula>
    </cfRule>
    <cfRule type="expression" dxfId="25" priority="28" stopIfTrue="1">
      <formula>(#REF!=3)</formula>
    </cfRule>
  </conditionalFormatting>
  <conditionalFormatting sqref="D40:D43">
    <cfRule type="expression" dxfId="24" priority="25" stopIfTrue="1">
      <formula>(#REF!=5)</formula>
    </cfRule>
  </conditionalFormatting>
  <conditionalFormatting sqref="D44">
    <cfRule type="expression" dxfId="23" priority="21" stopIfTrue="1">
      <formula>(#REF!=5)</formula>
    </cfRule>
    <cfRule type="expression" dxfId="22" priority="22" stopIfTrue="1">
      <formula>(#REF!=2)</formula>
    </cfRule>
    <cfRule type="expression" dxfId="21" priority="23" stopIfTrue="1">
      <formula>(#REF!=3)</formula>
    </cfRule>
  </conditionalFormatting>
  <conditionalFormatting sqref="D45">
    <cfRule type="expression" dxfId="20" priority="24" stopIfTrue="1">
      <formula>(#REF!=5)</formula>
    </cfRule>
  </conditionalFormatting>
  <conditionalFormatting sqref="D66:D67">
    <cfRule type="expression" dxfId="19" priority="20" stopIfTrue="1">
      <formula>(#REF!=5)</formula>
    </cfRule>
  </conditionalFormatting>
  <conditionalFormatting sqref="D69">
    <cfRule type="expression" dxfId="18" priority="19" stopIfTrue="1">
      <formula>(#REF!=5)</formula>
    </cfRule>
  </conditionalFormatting>
  <conditionalFormatting sqref="D68">
    <cfRule type="expression" dxfId="17" priority="18" stopIfTrue="1">
      <formula>(#REF!=5)</formula>
    </cfRule>
  </conditionalFormatting>
  <conditionalFormatting sqref="D71:D72">
    <cfRule type="expression" dxfId="16" priority="17" stopIfTrue="1">
      <formula>(#REF!=5)</formula>
    </cfRule>
  </conditionalFormatting>
  <conditionalFormatting sqref="D74">
    <cfRule type="expression" dxfId="15" priority="16" stopIfTrue="1">
      <formula>(#REF!=5)</formula>
    </cfRule>
  </conditionalFormatting>
  <conditionalFormatting sqref="D73">
    <cfRule type="expression" dxfId="14" priority="15" stopIfTrue="1">
      <formula>(#REF!=5)</formula>
    </cfRule>
  </conditionalFormatting>
  <conditionalFormatting sqref="D121:D122">
    <cfRule type="expression" dxfId="13" priority="14" stopIfTrue="1">
      <formula>(#REF!=5)</formula>
    </cfRule>
  </conditionalFormatting>
  <conditionalFormatting sqref="D118:D120">
    <cfRule type="expression" dxfId="12" priority="13" stopIfTrue="1">
      <formula>(#REF!=5)</formula>
    </cfRule>
  </conditionalFormatting>
  <conditionalFormatting sqref="D132:D135">
    <cfRule type="expression" dxfId="11" priority="12" stopIfTrue="1">
      <formula>(#REF!=5)</formula>
    </cfRule>
  </conditionalFormatting>
  <conditionalFormatting sqref="D141:D143">
    <cfRule type="expression" dxfId="10" priority="11" stopIfTrue="1">
      <formula>(#REF!=5)</formula>
    </cfRule>
  </conditionalFormatting>
  <conditionalFormatting sqref="D141:D143">
    <cfRule type="expression" dxfId="9" priority="10" stopIfTrue="1">
      <formula>(#REF!=5)</formula>
    </cfRule>
  </conditionalFormatting>
  <conditionalFormatting sqref="D145:D148">
    <cfRule type="expression" dxfId="8" priority="9" stopIfTrue="1">
      <formula>(#REF!=5)</formula>
    </cfRule>
  </conditionalFormatting>
  <conditionalFormatting sqref="D190:D191">
    <cfRule type="expression" dxfId="7" priority="8" stopIfTrue="1">
      <formula>(#REF!=5)</formula>
    </cfRule>
  </conditionalFormatting>
  <conditionalFormatting sqref="D187:D189">
    <cfRule type="expression" dxfId="6" priority="7" stopIfTrue="1">
      <formula>(#REF!=5)</formula>
    </cfRule>
  </conditionalFormatting>
  <conditionalFormatting sqref="D197:D199">
    <cfRule type="expression" dxfId="5" priority="6" stopIfTrue="1">
      <formula>(#REF!=5)</formula>
    </cfRule>
  </conditionalFormatting>
  <conditionalFormatting sqref="D197:D199">
    <cfRule type="expression" dxfId="4" priority="5" stopIfTrue="1">
      <formula>(#REF!=5)</formula>
    </cfRule>
  </conditionalFormatting>
  <conditionalFormatting sqref="D201:D203">
    <cfRule type="expression" dxfId="3" priority="4" stopIfTrue="1">
      <formula>(#REF!=5)</formula>
    </cfRule>
  </conditionalFormatting>
  <conditionalFormatting sqref="D201:D203">
    <cfRule type="expression" dxfId="2" priority="3" stopIfTrue="1">
      <formula>(#REF!=5)</formula>
    </cfRule>
  </conditionalFormatting>
  <conditionalFormatting sqref="D205:D207">
    <cfRule type="expression" dxfId="1" priority="2" stopIfTrue="1">
      <formula>(#REF!=5)</formula>
    </cfRule>
  </conditionalFormatting>
  <conditionalFormatting sqref="D205:D207">
    <cfRule type="expression" dxfId="0" priority="1" stopIfTrue="1">
      <formula>(#REF!=5)</formula>
    </cfRule>
  </conditionalFormatting>
  <pageMargins left="0.23622047244094491" right="0.15748031496062992" top="0.59055118110236227" bottom="0.59055118110236227" header="0.31496062992125984" footer="0.23622047244094491"/>
  <pageSetup paperSize="9" scale="65" orientation="portrait" r:id="rId1"/>
  <headerFooter>
    <oddHeader>&amp;L&amp;"-,Gras"&amp;K09-021USID de SAINT-MAIXENT&amp;R&amp;"-,Gras"&amp;K09-021PROJET 20/031_VRD</oddHeader>
    <oddFooter>&amp;L&amp;"-,Gras"&amp;K09-024BPU_VRD&amp;R&amp;"-,Gras"&amp;K09-024Page &amp;P de &amp;N</oddFooter>
  </headerFooter>
  <rowBreaks count="4" manualBreakCount="4">
    <brk id="36" max="5" man="1"/>
    <brk id="132" max="5" man="1"/>
    <brk id="200" max="5" man="1"/>
    <brk id="31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PAGE DE GARDE</vt:lpstr>
      <vt:lpstr>BPU</vt:lpstr>
      <vt:lpstr>DQE</vt:lpstr>
      <vt:lpstr>Feuil2</vt:lpstr>
      <vt:lpstr>BPU</vt:lpstr>
      <vt:lpstr>BPU!Impression_des_titres</vt:lpstr>
      <vt:lpstr>DQE!Impression_des_titres</vt:lpstr>
      <vt:lpstr>BPU!Zone_d_impression</vt:lpstr>
      <vt:lpstr>DQE!Zone_d_impression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CLERGET Jérôme ADJ</dc:creator>
  <cp:lastModifiedBy>BOSQUET Valerie SECR ADMI CLAS SUP</cp:lastModifiedBy>
  <cp:lastPrinted>2024-10-01T13:41:31Z</cp:lastPrinted>
  <dcterms:created xsi:type="dcterms:W3CDTF">2017-06-29T08:38:46Z</dcterms:created>
  <dcterms:modified xsi:type="dcterms:W3CDTF">2025-05-23T09:11:43Z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6b95ba9-d50e-4074-b623-0a9711dc916f_Enabled">
    <vt:lpwstr>true</vt:lpwstr>
  </property>
  <property fmtid="{D5CDD505-2E9C-101B-9397-08002B2CF9AE}" pid="3" name="MSIP_Label_06b95ba9-d50e-4074-b623-0a9711dc916f_SetDate">
    <vt:lpwstr>2021-03-23T11:21:33Z</vt:lpwstr>
  </property>
  <property fmtid="{D5CDD505-2E9C-101B-9397-08002B2CF9AE}" pid="4" name="MSIP_Label_06b95ba9-d50e-4074-b623-0a9711dc916f_Method">
    <vt:lpwstr>Standard</vt:lpwstr>
  </property>
  <property fmtid="{D5CDD505-2E9C-101B-9397-08002B2CF9AE}" pid="5" name="MSIP_Label_06b95ba9-d50e-4074-b623-0a9711dc916f_Name">
    <vt:lpwstr>[Public]</vt:lpwstr>
  </property>
  <property fmtid="{D5CDD505-2E9C-101B-9397-08002B2CF9AE}" pid="6" name="MSIP_Label_06b95ba9-d50e-4074-b623-0a9711dc916f_SiteId">
    <vt:lpwstr>be0be093-a2ad-444c-93d9-5626e83beefc</vt:lpwstr>
  </property>
  <property fmtid="{D5CDD505-2E9C-101B-9397-08002B2CF9AE}" pid="7" name="MSIP_Label_06b95ba9-d50e-4074-b623-0a9711dc916f_ActionId">
    <vt:lpwstr>5724f837-9ed7-45b8-9321-a132ed2ee59f</vt:lpwstr>
  </property>
  <property fmtid="{D5CDD505-2E9C-101B-9397-08002B2CF9AE}" pid="8" name="MSIP_Label_06b95ba9-d50e-4074-b623-0a9711dc916f_ContentBits">
    <vt:lpwstr>0</vt:lpwstr>
  </property>
</Properties>
</file>